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\Desktop\ЭОС\Прайсы продажи ЭОС\"/>
    </mc:Choice>
  </mc:AlternateContent>
  <bookViews>
    <workbookView xWindow="0" yWindow="0" windowWidth="16410" windowHeight="7515" activeTab="1"/>
  </bookViews>
  <sheets>
    <sheet name="КАТАЛОГ ФРФ" sheetId="1" r:id="rId1"/>
    <sheet name="посуда ФРФ" sheetId="2" r:id="rId2"/>
  </sheets>
  <definedNames>
    <definedName name="_xlnm._FilterDatabase" localSheetId="1" hidden="1">'посуда ФРФ'!$A$6:$V$277</definedName>
    <definedName name="_xlnm.Print_Titles" localSheetId="1">'посуда ФРФ'!$5:$5</definedName>
    <definedName name="_xlnm.Print_Area" localSheetId="0">'КАТАЛОГ ФРФ'!$B$1:$Y$234</definedName>
    <definedName name="_xlnm.Print_Area" localSheetId="1">'посуда ФРФ'!$A$1:$T$277</definedName>
  </definedNames>
  <calcPr calcId="162913"/>
</workbook>
</file>

<file path=xl/calcChain.xml><?xml version="1.0" encoding="utf-8"?>
<calcChain xmlns="http://schemas.openxmlformats.org/spreadsheetml/2006/main">
  <c r="S277" i="2" l="1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T125" i="2"/>
  <c r="T62" i="2"/>
  <c r="T58" i="2"/>
  <c r="T53" i="2"/>
  <c r="T52" i="2"/>
  <c r="T51" i="2"/>
  <c r="T50" i="2"/>
  <c r="T49" i="2"/>
  <c r="T48" i="2"/>
  <c r="T47" i="2"/>
  <c r="T46" i="2"/>
  <c r="T45" i="2"/>
  <c r="T44" i="2"/>
  <c r="T43" i="2"/>
  <c r="T42" i="2"/>
  <c r="T41" i="2"/>
  <c r="T40" i="2"/>
  <c r="T39" i="2"/>
  <c r="T38" i="2"/>
  <c r="T37" i="2"/>
  <c r="T36" i="2"/>
  <c r="T35" i="2"/>
  <c r="T34" i="2"/>
  <c r="T33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135" i="2"/>
  <c r="T54" i="2" l="1"/>
  <c r="T59" i="2"/>
  <c r="T63" i="2"/>
  <c r="T67" i="2"/>
  <c r="T71" i="2"/>
  <c r="T75" i="2"/>
  <c r="T79" i="2"/>
  <c r="T84" i="2"/>
  <c r="T88" i="2"/>
  <c r="T92" i="2"/>
  <c r="T96" i="2"/>
  <c r="T100" i="2"/>
  <c r="T105" i="2"/>
  <c r="T109" i="2"/>
  <c r="T113" i="2"/>
  <c r="T117" i="2"/>
  <c r="T121" i="2"/>
  <c r="T124" i="2"/>
  <c r="T130" i="2"/>
  <c r="T137" i="2"/>
  <c r="T141" i="2"/>
  <c r="T145" i="2"/>
  <c r="T149" i="2"/>
  <c r="T154" i="2"/>
  <c r="T158" i="2"/>
  <c r="T162" i="2"/>
  <c r="T166" i="2"/>
  <c r="T170" i="2"/>
  <c r="T174" i="2"/>
  <c r="T178" i="2"/>
  <c r="T183" i="2"/>
  <c r="T187" i="2"/>
  <c r="T66" i="2"/>
  <c r="T70" i="2"/>
  <c r="T74" i="2"/>
  <c r="T78" i="2"/>
  <c r="T83" i="2"/>
  <c r="T87" i="2"/>
  <c r="T91" i="2"/>
  <c r="T95" i="2"/>
  <c r="T99" i="2"/>
  <c r="T103" i="2"/>
  <c r="T108" i="2"/>
  <c r="T112" i="2"/>
  <c r="T116" i="2"/>
  <c r="T120" i="2"/>
  <c r="T132" i="2"/>
  <c r="T134" i="2"/>
  <c r="T189" i="2"/>
  <c r="T185" i="2"/>
  <c r="T181" i="2"/>
  <c r="T176" i="2"/>
  <c r="T172" i="2"/>
  <c r="T168" i="2"/>
  <c r="T164" i="2"/>
  <c r="T160" i="2"/>
  <c r="T156" i="2"/>
  <c r="T152" i="2"/>
  <c r="T147" i="2"/>
  <c r="T143" i="2"/>
  <c r="T139" i="2"/>
  <c r="T173" i="2"/>
  <c r="T169" i="2"/>
  <c r="T165" i="2"/>
  <c r="T157" i="2"/>
  <c r="T153" i="2"/>
  <c r="T148" i="2"/>
  <c r="T144" i="2"/>
  <c r="T127" i="2"/>
  <c r="T123" i="2"/>
  <c r="T122" i="2"/>
  <c r="T57" i="2"/>
  <c r="T61" i="2"/>
  <c r="T65" i="2"/>
  <c r="T69" i="2"/>
  <c r="T73" i="2"/>
  <c r="T77" i="2"/>
  <c r="T82" i="2"/>
  <c r="T86" i="2"/>
  <c r="T90" i="2"/>
  <c r="T94" i="2"/>
  <c r="T98" i="2"/>
  <c r="T102" i="2"/>
  <c r="T107" i="2"/>
  <c r="T111" i="2"/>
  <c r="T115" i="2"/>
  <c r="T119" i="2"/>
  <c r="T126" i="2"/>
  <c r="T129" i="2"/>
  <c r="T136" i="2"/>
  <c r="T138" i="2"/>
  <c r="T140" i="2"/>
  <c r="T142" i="2"/>
  <c r="T146" i="2"/>
  <c r="T150" i="2"/>
  <c r="T155" i="2"/>
  <c r="T159" i="2"/>
  <c r="T161" i="2"/>
  <c r="T163" i="2"/>
  <c r="T167" i="2"/>
  <c r="T171" i="2"/>
  <c r="T175" i="2"/>
  <c r="T177" i="2"/>
  <c r="T180" i="2"/>
  <c r="T182" i="2"/>
  <c r="T184" i="2"/>
  <c r="T186" i="2"/>
  <c r="T188" i="2"/>
  <c r="T55" i="2"/>
  <c r="T60" i="2"/>
  <c r="T64" i="2"/>
  <c r="T68" i="2"/>
  <c r="T72" i="2"/>
  <c r="T76" i="2"/>
  <c r="T80" i="2"/>
  <c r="T85" i="2"/>
  <c r="T89" i="2"/>
  <c r="T93" i="2"/>
  <c r="T97" i="2"/>
  <c r="T101" i="2"/>
  <c r="T106" i="2"/>
  <c r="T110" i="2"/>
  <c r="T114" i="2"/>
  <c r="T118" i="2"/>
  <c r="T131" i="2"/>
  <c r="T133" i="2"/>
  <c r="T194" i="2"/>
  <c r="T192" i="2"/>
  <c r="T196" i="2"/>
  <c r="T200" i="2"/>
  <c r="T204" i="2"/>
  <c r="T209" i="2"/>
  <c r="T213" i="2"/>
  <c r="T217" i="2"/>
  <c r="T221" i="2"/>
  <c r="T225" i="2"/>
  <c r="T229" i="2"/>
  <c r="T233" i="2"/>
  <c r="T238" i="2"/>
  <c r="T242" i="2"/>
  <c r="T246" i="2"/>
  <c r="T250" i="2"/>
  <c r="T254" i="2"/>
  <c r="T258" i="2"/>
  <c r="T262" i="2"/>
  <c r="T266" i="2"/>
  <c r="T270" i="2"/>
  <c r="T274" i="2"/>
  <c r="T190" i="2"/>
  <c r="T193" i="2"/>
  <c r="T197" i="2"/>
  <c r="T201" i="2"/>
  <c r="T205" i="2"/>
  <c r="T210" i="2"/>
  <c r="T214" i="2"/>
  <c r="T218" i="2"/>
  <c r="T222" i="2"/>
  <c r="T226" i="2"/>
  <c r="T230" i="2"/>
  <c r="T234" i="2"/>
  <c r="T239" i="2"/>
  <c r="T243" i="2"/>
  <c r="T247" i="2"/>
  <c r="T251" i="2"/>
  <c r="T255" i="2"/>
  <c r="T259" i="2"/>
  <c r="T263" i="2"/>
  <c r="T267" i="2"/>
  <c r="T271" i="2"/>
  <c r="T275" i="2"/>
  <c r="T198" i="2"/>
  <c r="T202" i="2"/>
  <c r="T206" i="2"/>
  <c r="T211" i="2"/>
  <c r="T215" i="2"/>
  <c r="T219" i="2"/>
  <c r="T223" i="2"/>
  <c r="T227" i="2"/>
  <c r="T231" i="2"/>
  <c r="T236" i="2"/>
  <c r="T240" i="2"/>
  <c r="T244" i="2"/>
  <c r="T248" i="2"/>
  <c r="T252" i="2"/>
  <c r="T256" i="2"/>
  <c r="T260" i="2"/>
  <c r="T264" i="2"/>
  <c r="T268" i="2"/>
  <c r="T272" i="2"/>
  <c r="T276" i="2"/>
  <c r="T191" i="2"/>
  <c r="T195" i="2"/>
  <c r="T199" i="2"/>
  <c r="T203" i="2"/>
  <c r="T208" i="2"/>
  <c r="T212" i="2"/>
  <c r="T216" i="2"/>
  <c r="T220" i="2"/>
  <c r="T224" i="2"/>
  <c r="T228" i="2"/>
  <c r="T232" i="2"/>
  <c r="T237" i="2"/>
  <c r="T241" i="2"/>
  <c r="T245" i="2"/>
  <c r="T249" i="2"/>
  <c r="T253" i="2"/>
  <c r="T257" i="2"/>
  <c r="T261" i="2"/>
  <c r="T265" i="2"/>
  <c r="T269" i="2"/>
  <c r="T273" i="2"/>
  <c r="T277" i="2" l="1"/>
  <c r="T4" i="2" s="1"/>
</calcChain>
</file>

<file path=xl/sharedStrings.xml><?xml version="1.0" encoding="utf-8"?>
<sst xmlns="http://schemas.openxmlformats.org/spreadsheetml/2006/main" count="2725" uniqueCount="724">
  <si>
    <t>действует с</t>
  </si>
  <si>
    <t>Внимание: отгрузка производится только кратно коробу!!!</t>
  </si>
  <si>
    <t>руб</t>
  </si>
  <si>
    <t>х</t>
  </si>
  <si>
    <t>Новинка</t>
  </si>
  <si>
    <t>Коллекция</t>
  </si>
  <si>
    <t>Поверхность</t>
  </si>
  <si>
    <t>Цвет</t>
  </si>
  <si>
    <t>Назначение</t>
  </si>
  <si>
    <t>Штрих-код</t>
  </si>
  <si>
    <t>Сорт</t>
  </si>
  <si>
    <t>Артикул</t>
  </si>
  <si>
    <t>Продукция</t>
  </si>
  <si>
    <t>Фото</t>
  </si>
  <si>
    <t>Литраж, л</t>
  </si>
  <si>
    <t>Высота, см</t>
  </si>
  <si>
    <t>Ширина (диаметр), см</t>
  </si>
  <si>
    <t>Примечания</t>
  </si>
  <si>
    <t>Цена, руб</t>
  </si>
  <si>
    <t>Кол-во в коробе, шт</t>
  </si>
  <si>
    <t>Заказ, шт</t>
  </si>
  <si>
    <t>Сумма заказа, руб</t>
  </si>
  <si>
    <t>Параметры короба, м / куб м</t>
  </si>
  <si>
    <t>Коллекция SETA CIOCCOLATO</t>
  </si>
  <si>
    <t>SETA CIOCCOLATO</t>
  </si>
  <si>
    <t>матовая</t>
  </si>
  <si>
    <t>шоколад</t>
  </si>
  <si>
    <t>Тарелки, блюда</t>
  </si>
  <si>
    <t>С1</t>
  </si>
  <si>
    <t>ФРФ88802037</t>
  </si>
  <si>
    <t>Тарелка ristorante  200 мм</t>
  </si>
  <si>
    <t>0,39*0,238*0,152 / 0,015</t>
  </si>
  <si>
    <t>4600031122762</t>
  </si>
  <si>
    <t>ФРФ88800137</t>
  </si>
  <si>
    <t>Тарелка ristorante  260 мм</t>
  </si>
  <si>
    <t>0,33*0,33*0,135 / 0,02</t>
  </si>
  <si>
    <t>новинка</t>
  </si>
  <si>
    <t>4600031128290</t>
  </si>
  <si>
    <t>ФРФ88803937</t>
  </si>
  <si>
    <t>Тарелка rotonda di lusso</t>
  </si>
  <si>
    <t>4600031122915</t>
  </si>
  <si>
    <t>ФРФ88800937</t>
  </si>
  <si>
    <t xml:space="preserve">Тарелка zuppa </t>
  </si>
  <si>
    <t>4600031122724</t>
  </si>
  <si>
    <t>ФРФ88801437</t>
  </si>
  <si>
    <t>Блюдце универсальное</t>
  </si>
  <si>
    <t>0,29*0,17*0,11 / 0,005</t>
  </si>
  <si>
    <t>4600031123196</t>
  </si>
  <si>
    <t>ФРФ88801637</t>
  </si>
  <si>
    <t>Блюдо для рыбы ristorante</t>
  </si>
  <si>
    <t>11,5*28</t>
  </si>
  <si>
    <t>4600031126265</t>
  </si>
  <si>
    <t>ФРФ88803337</t>
  </si>
  <si>
    <t>Блюдо formaggio</t>
  </si>
  <si>
    <t>указана ширина без ручек</t>
  </si>
  <si>
    <t>4600031126326</t>
  </si>
  <si>
    <t>ФРФ88803437</t>
  </si>
  <si>
    <t>Тарелка di modo</t>
  </si>
  <si>
    <t>21,5*22,5</t>
  </si>
  <si>
    <t>ассиметричная тарелка с рельефной поверхностью</t>
  </si>
  <si>
    <t>Бульонницы</t>
  </si>
  <si>
    <t>4600031122984</t>
  </si>
  <si>
    <t>ФРФ88801337</t>
  </si>
  <si>
    <t>Бульонница ristorante</t>
  </si>
  <si>
    <t>Салатники</t>
  </si>
  <si>
    <t>4600031121734</t>
  </si>
  <si>
    <t>ФРФ88801237</t>
  </si>
  <si>
    <t>Салатник ristorante</t>
  </si>
  <si>
    <t>4600031123769</t>
  </si>
  <si>
    <t>ФРФ88803037</t>
  </si>
  <si>
    <t>Салатник ristorante piatto</t>
  </si>
  <si>
    <t>4600031122830</t>
  </si>
  <si>
    <t>ФРФ88800537</t>
  </si>
  <si>
    <t>Салатник ristorante porzioni</t>
  </si>
  <si>
    <t>Соусники, сливочники</t>
  </si>
  <si>
    <t>4600031122632</t>
  </si>
  <si>
    <t>ФРФ88800837</t>
  </si>
  <si>
    <t>Сливочник  piccolo</t>
  </si>
  <si>
    <t>4600031123271</t>
  </si>
  <si>
    <t>ФРФ88801937</t>
  </si>
  <si>
    <t>Соусник ristorante grande</t>
  </si>
  <si>
    <t>4600031122328</t>
  </si>
  <si>
    <t>ФРФ88801837</t>
  </si>
  <si>
    <t>Соусник ristorante piccolo</t>
  </si>
  <si>
    <t>Менажницы</t>
  </si>
  <si>
    <t>4600031122861</t>
  </si>
  <si>
    <t>ФРФ88800637</t>
  </si>
  <si>
    <t>Менажница ristorante due</t>
  </si>
  <si>
    <t>2*0,1</t>
  </si>
  <si>
    <t>22*11</t>
  </si>
  <si>
    <t>Сахарницы</t>
  </si>
  <si>
    <t>4600031123721</t>
  </si>
  <si>
    <t>ФРФ88802637</t>
  </si>
  <si>
    <t>Сахарница ristorante</t>
  </si>
  <si>
    <t>без крышки</t>
  </si>
  <si>
    <t>Чашки, кружки</t>
  </si>
  <si>
    <t>4600031122809</t>
  </si>
  <si>
    <t>ФРФ88800337</t>
  </si>
  <si>
    <t>Кружка classico</t>
  </si>
  <si>
    <t>4600031122663</t>
  </si>
  <si>
    <t>ФРФ88800237</t>
  </si>
  <si>
    <t>Чашка ristorante classico</t>
  </si>
  <si>
    <t>4600031123462</t>
  </si>
  <si>
    <t>ФРФ88802337</t>
  </si>
  <si>
    <t>Чашка ristorante classico с блюдцем</t>
  </si>
  <si>
    <t>8, блюдце 15,5</t>
  </si>
  <si>
    <t>Пепельницы</t>
  </si>
  <si>
    <t>4600031123356</t>
  </si>
  <si>
    <t>ФРФ88802137</t>
  </si>
  <si>
    <t>Пепельница ristorante</t>
  </si>
  <si>
    <t>Лотки</t>
  </si>
  <si>
    <t>4600031122694</t>
  </si>
  <si>
    <t>ФРФ88801537</t>
  </si>
  <si>
    <t>Лоток appetito</t>
  </si>
  <si>
    <t>Кокотницы</t>
  </si>
  <si>
    <t>4600031127620</t>
  </si>
  <si>
    <t>C1</t>
  </si>
  <si>
    <t>ФРФ88803537</t>
  </si>
  <si>
    <t>Жульенница Бешамель</t>
  </si>
  <si>
    <t>Емкости для запекания</t>
  </si>
  <si>
    <t>4600031126562</t>
  </si>
  <si>
    <t>ФРФ88803237</t>
  </si>
  <si>
    <t>Горшок для запекания Мечта</t>
  </si>
  <si>
    <t>0,56*0,28*0,2 / 0,04д</t>
  </si>
  <si>
    <t>Коллекция CARAMELLO</t>
  </si>
  <si>
    <t>CARAMELLO</t>
  </si>
  <si>
    <t>карамельный</t>
  </si>
  <si>
    <t>4600031123301</t>
  </si>
  <si>
    <t>ФРФ88802036</t>
  </si>
  <si>
    <t>4600031122731</t>
  </si>
  <si>
    <t>ФРФ88800136</t>
  </si>
  <si>
    <t>4600031122908</t>
  </si>
  <si>
    <t>ФРФ88800936</t>
  </si>
  <si>
    <t>4600031123134</t>
  </si>
  <si>
    <t>ФРФ88801436</t>
  </si>
  <si>
    <t>4600031123189</t>
  </si>
  <si>
    <t>ФРФ88801636</t>
  </si>
  <si>
    <t>4600031126258</t>
  </si>
  <si>
    <t>ФРФ88803336</t>
  </si>
  <si>
    <t>4600031126319</t>
  </si>
  <si>
    <t>ФРФ88803436</t>
  </si>
  <si>
    <t>4600031123219</t>
  </si>
  <si>
    <t>ФРФ88801736</t>
  </si>
  <si>
    <t>Тарелка для пиццы</t>
  </si>
  <si>
    <t>4600031122977</t>
  </si>
  <si>
    <t>ФРФ88801336</t>
  </si>
  <si>
    <t>4600031122939</t>
  </si>
  <si>
    <t>ФРФ88801236</t>
  </si>
  <si>
    <t>4600031123691</t>
  </si>
  <si>
    <t>ФРФ88803036</t>
  </si>
  <si>
    <t>4600031122823</t>
  </si>
  <si>
    <t>ФРФ88800536</t>
  </si>
  <si>
    <t>4600031122885</t>
  </si>
  <si>
    <t>ФРФ88800836</t>
  </si>
  <si>
    <t>4600031123264</t>
  </si>
  <si>
    <t>ФРФ88801936</t>
  </si>
  <si>
    <t>4600031122335</t>
  </si>
  <si>
    <t>ФРФ88801836</t>
  </si>
  <si>
    <t>4600031122854</t>
  </si>
  <si>
    <t>ФРФ88800636</t>
  </si>
  <si>
    <t>4600031123653</t>
  </si>
  <si>
    <t>ФРФ88802636</t>
  </si>
  <si>
    <t>4600031122793</t>
  </si>
  <si>
    <t>ФРФ88800336</t>
  </si>
  <si>
    <t>4600031122779</t>
  </si>
  <si>
    <t>ФРФ88800236</t>
  </si>
  <si>
    <t>4600031123455</t>
  </si>
  <si>
    <t>ФРФ88802336</t>
  </si>
  <si>
    <t>4600031123349</t>
  </si>
  <si>
    <t>ФРФ88802136</t>
  </si>
  <si>
    <t>4600031123165</t>
  </si>
  <si>
    <t>ФРФ88801536</t>
  </si>
  <si>
    <t>4600031127576</t>
  </si>
  <si>
    <t>ФРФ88803236</t>
  </si>
  <si>
    <t>Коллекция CIOCCOLATO</t>
  </si>
  <si>
    <t>CIOCCOLATO</t>
  </si>
  <si>
    <t>глянцевая</t>
  </si>
  <si>
    <t>4600031121208</t>
  </si>
  <si>
    <t>ФРФ88802010</t>
  </si>
  <si>
    <t>4600031118277</t>
  </si>
  <si>
    <t>ФРФ88800110</t>
  </si>
  <si>
    <t>4600031118628</t>
  </si>
  <si>
    <t>ФРФ88800910</t>
  </si>
  <si>
    <t>4600031121123</t>
  </si>
  <si>
    <t>ФРФ88801410</t>
  </si>
  <si>
    <t>4600031121628</t>
  </si>
  <si>
    <t>ФРФ88801610</t>
  </si>
  <si>
    <t>4600031126234</t>
  </si>
  <si>
    <t>ФРФ88803310</t>
  </si>
  <si>
    <t>4600031126296</t>
  </si>
  <si>
    <t>ФРФ88803410</t>
  </si>
  <si>
    <t>4600031121635</t>
  </si>
  <si>
    <t>ФРФ88801710</t>
  </si>
  <si>
    <t>4600031121604</t>
  </si>
  <si>
    <t>ФРФ88801310</t>
  </si>
  <si>
    <t>4600031120973</t>
  </si>
  <si>
    <t>ФРФ88801210</t>
  </si>
  <si>
    <t>ФРФ88803010</t>
  </si>
  <si>
    <t>4600031121727</t>
  </si>
  <si>
    <t>ФРФ88800510</t>
  </si>
  <si>
    <t>4600031121901</t>
  </si>
  <si>
    <t>ФРФ88800810</t>
  </si>
  <si>
    <t>4600031121659</t>
  </si>
  <si>
    <t>ФРФ88801910</t>
  </si>
  <si>
    <t>4600031121918</t>
  </si>
  <si>
    <t>ФРФ88801810</t>
  </si>
  <si>
    <t>4600031121925</t>
  </si>
  <si>
    <t>ФРФ88800610</t>
  </si>
  <si>
    <t>4600031121888</t>
  </si>
  <si>
    <t>ФРФ88802610</t>
  </si>
  <si>
    <t>4600031121895</t>
  </si>
  <si>
    <t>ФРФ88800310</t>
  </si>
  <si>
    <t>4600031117799</t>
  </si>
  <si>
    <t>ФРФ88800210</t>
  </si>
  <si>
    <t>4600031121314</t>
  </si>
  <si>
    <t>ФРФ88802310</t>
  </si>
  <si>
    <t>4600031121819</t>
  </si>
  <si>
    <t>ФРФ88802110</t>
  </si>
  <si>
    <t>4600031121611</t>
  </si>
  <si>
    <t>ФРФ88801510</t>
  </si>
  <si>
    <t>ФРФ88802910</t>
  </si>
  <si>
    <t>Горшок для запекания villaggio</t>
  </si>
  <si>
    <t>4600031127705</t>
  </si>
  <si>
    <t>ФРФ88803210</t>
  </si>
  <si>
    <t>Коллекция ROSA NERO</t>
  </si>
  <si>
    <t>ROSA NERO</t>
  </si>
  <si>
    <t>черный</t>
  </si>
  <si>
    <t>4600031121192</t>
  </si>
  <si>
    <t>ФРФ88802018</t>
  </si>
  <si>
    <t>4600031121116</t>
  </si>
  <si>
    <t>ФРФ88800118</t>
  </si>
  <si>
    <t>4600031118611</t>
  </si>
  <si>
    <t>ФРФ88800918</t>
  </si>
  <si>
    <t>4600031121550</t>
  </si>
  <si>
    <t>ФРФ88801418</t>
  </si>
  <si>
    <t>4600031121543</t>
  </si>
  <si>
    <t>ФРФ88801618</t>
  </si>
  <si>
    <t>4600031126302</t>
  </si>
  <si>
    <t>ФРФ88803418</t>
  </si>
  <si>
    <t>4600031121704</t>
  </si>
  <si>
    <t>ФРФ88801718</t>
  </si>
  <si>
    <t>4600031122960</t>
  </si>
  <si>
    <t>ФРФ88801318</t>
  </si>
  <si>
    <t>4600031121574</t>
  </si>
  <si>
    <t>ФРФ88801218</t>
  </si>
  <si>
    <t>4600031123639</t>
  </si>
  <si>
    <t>ФРФ88803018</t>
  </si>
  <si>
    <t>4600031118772</t>
  </si>
  <si>
    <t>ФРФ88800518</t>
  </si>
  <si>
    <t>4600031121833</t>
  </si>
  <si>
    <t>ФРФ88800818</t>
  </si>
  <si>
    <t>4600031121857</t>
  </si>
  <si>
    <t>ФРФ88801918</t>
  </si>
  <si>
    <t>4600031121840</t>
  </si>
  <si>
    <t>ФРФ88801818</t>
  </si>
  <si>
    <t>4600031118819</t>
  </si>
  <si>
    <t>ФРФ88800618</t>
  </si>
  <si>
    <t>4600031121567</t>
  </si>
  <si>
    <t>ФРФ88802618</t>
  </si>
  <si>
    <t>4600031121826</t>
  </si>
  <si>
    <t>ФРФ88800318</t>
  </si>
  <si>
    <t>4600031122656</t>
  </si>
  <si>
    <t>ФРФ88800218</t>
  </si>
  <si>
    <t>4600031123448</t>
  </si>
  <si>
    <t>ФРФ88802318</t>
  </si>
  <si>
    <t>4600031121802</t>
  </si>
  <si>
    <t>ФРФ88802118</t>
  </si>
  <si>
    <t>4600031122670</t>
  </si>
  <si>
    <t>ФРФ88801518</t>
  </si>
  <si>
    <t>4600031127569</t>
  </si>
  <si>
    <t>ФРФ88803218</t>
  </si>
  <si>
    <t>Коллекция ROSA ROSSA</t>
  </si>
  <si>
    <t>ROSA ROSSA</t>
  </si>
  <si>
    <t>красный с черным</t>
  </si>
  <si>
    <t>4600031123295</t>
  </si>
  <si>
    <t>ФРФ88802007</t>
  </si>
  <si>
    <t>4600031122755</t>
  </si>
  <si>
    <t>ФРФ88800107</t>
  </si>
  <si>
    <t>4600031123110</t>
  </si>
  <si>
    <t>ФРФ88800907</t>
  </si>
  <si>
    <t>4600031123127</t>
  </si>
  <si>
    <t>ФРФ88801407</t>
  </si>
  <si>
    <t>4600031122472</t>
  </si>
  <si>
    <t>ФРФ88801607</t>
  </si>
  <si>
    <t>4600031126227</t>
  </si>
  <si>
    <t>ФРФ88803307</t>
  </si>
  <si>
    <t>4600031126289</t>
  </si>
  <si>
    <t>ФРФ88803407</t>
  </si>
  <si>
    <t>4600031122953</t>
  </si>
  <si>
    <t>ФРФ88801307</t>
  </si>
  <si>
    <t>4600031121741</t>
  </si>
  <si>
    <t>ФРФ88801207</t>
  </si>
  <si>
    <t>4600031123530</t>
  </si>
  <si>
    <t>ФРФ88803007</t>
  </si>
  <si>
    <t>4600031110998</t>
  </si>
  <si>
    <t>ФРФ88800507</t>
  </si>
  <si>
    <t>4600031122625</t>
  </si>
  <si>
    <t>ФРФ88800807</t>
  </si>
  <si>
    <t>4600031123257</t>
  </si>
  <si>
    <t>ФРФ88801907</t>
  </si>
  <si>
    <t>4600031122489</t>
  </si>
  <si>
    <t>ФРФ88801807</t>
  </si>
  <si>
    <t>4600031123103</t>
  </si>
  <si>
    <t>ФРФ88800607</t>
  </si>
  <si>
    <t>4600031123493</t>
  </si>
  <si>
    <t>ФРФ88802607</t>
  </si>
  <si>
    <t>4600031122205</t>
  </si>
  <si>
    <t>ФРФ88800307</t>
  </si>
  <si>
    <t>4600031117768</t>
  </si>
  <si>
    <t>ФРФ88800207</t>
  </si>
  <si>
    <t>4600031123431</t>
  </si>
  <si>
    <t>ФРФ88802307</t>
  </si>
  <si>
    <t>4600031123332</t>
  </si>
  <si>
    <t>ФРФ88802107</t>
  </si>
  <si>
    <t>4600031123158</t>
  </si>
  <si>
    <t>ФРФ88801507</t>
  </si>
  <si>
    <t>4600031127583</t>
  </si>
  <si>
    <t>ФРФ88803507</t>
  </si>
  <si>
    <t>4600031127552</t>
  </si>
  <si>
    <t>ФРФ88803207</t>
  </si>
  <si>
    <t>Коллекция VERDE NOTTE</t>
  </si>
  <si>
    <t>VERDE NOTTE</t>
  </si>
  <si>
    <t>черный с зеленым</t>
  </si>
  <si>
    <t>4600031123325</t>
  </si>
  <si>
    <t>ФРФ88802038</t>
  </si>
  <si>
    <t>4600031122748</t>
  </si>
  <si>
    <t>ФРФ88800138</t>
  </si>
  <si>
    <t>4600031122922</t>
  </si>
  <si>
    <t>ФРФ88800938</t>
  </si>
  <si>
    <t>4600031123141</t>
  </si>
  <si>
    <t>ФРФ88801438</t>
  </si>
  <si>
    <t>4600031122649</t>
  </si>
  <si>
    <t>ФРФ88801638</t>
  </si>
  <si>
    <t>4600031126272</t>
  </si>
  <si>
    <t>ФРФ88803338</t>
  </si>
  <si>
    <t>4600031126333</t>
  </si>
  <si>
    <t>ФРФ88803438</t>
  </si>
  <si>
    <t>4600031122991</t>
  </si>
  <si>
    <t>ФРФ88801338</t>
  </si>
  <si>
    <t>4600031122946</t>
  </si>
  <si>
    <t>ФРФ88801238</t>
  </si>
  <si>
    <t>4600031123912</t>
  </si>
  <si>
    <t>ФРФ88803038</t>
  </si>
  <si>
    <t>4600031122847</t>
  </si>
  <si>
    <t>ФРФ88800538</t>
  </si>
  <si>
    <t>4600031122892</t>
  </si>
  <si>
    <t>ФРФ88800838</t>
  </si>
  <si>
    <t>4600031123288</t>
  </si>
  <si>
    <t>ФРФ88801938</t>
  </si>
  <si>
    <t>4600031123240</t>
  </si>
  <si>
    <t>ФРФ88801838</t>
  </si>
  <si>
    <t>4600031122878</t>
  </si>
  <si>
    <t>ФРФ88800638</t>
  </si>
  <si>
    <t>4600031123875</t>
  </si>
  <si>
    <t>ФРФ88802638</t>
  </si>
  <si>
    <t>4600031122816</t>
  </si>
  <si>
    <t>ФРФ88800338</t>
  </si>
  <si>
    <t>4600031122786</t>
  </si>
  <si>
    <t>ФРФ88800238</t>
  </si>
  <si>
    <t>4600031123479</t>
  </si>
  <si>
    <t>ФРФ88802338</t>
  </si>
  <si>
    <t>4600031123363</t>
  </si>
  <si>
    <t>ФРФ88802138</t>
  </si>
  <si>
    <t>4600031123172</t>
  </si>
  <si>
    <t>ФРФ88801538</t>
  </si>
  <si>
    <t>4600031127637</t>
  </si>
  <si>
    <t>ФРФ88803538</t>
  </si>
  <si>
    <t>Коллекция ANTICA PERLA</t>
  </si>
  <si>
    <t>ANTICA PERLA</t>
  </si>
  <si>
    <t>белый с коричневой каймой</t>
  </si>
  <si>
    <t>4600031127026</t>
  </si>
  <si>
    <t>ФРФ88802040</t>
  </si>
  <si>
    <t>4600031127095</t>
  </si>
  <si>
    <t>ФРФ88802840</t>
  </si>
  <si>
    <t>Тарелка ristorante  240 мм</t>
  </si>
  <si>
    <t>4600031126920</t>
  </si>
  <si>
    <t>ФРФ88800140</t>
  </si>
  <si>
    <t>4600031128221</t>
  </si>
  <si>
    <t>ФРФ88803940</t>
  </si>
  <si>
    <t>4600031126982</t>
  </si>
  <si>
    <t>ФРФ88800940</t>
  </si>
  <si>
    <t>4600031127101</t>
  </si>
  <si>
    <t>ФРФ88801440</t>
  </si>
  <si>
    <t>4600031127125</t>
  </si>
  <si>
    <t>ФРФ88801640</t>
  </si>
  <si>
    <t>4600031127194</t>
  </si>
  <si>
    <t>ФРФ88803340</t>
  </si>
  <si>
    <t>4600031127200</t>
  </si>
  <si>
    <t>ФРФ88803440</t>
  </si>
  <si>
    <t>4600031127736</t>
  </si>
  <si>
    <t>ФРФ88801740</t>
  </si>
  <si>
    <t>4600031127002</t>
  </si>
  <si>
    <t>ФРФ88801340</t>
  </si>
  <si>
    <t>4600031126999</t>
  </si>
  <si>
    <t>ФРФ88801240</t>
  </si>
  <si>
    <t>4600031127163</t>
  </si>
  <si>
    <t>ФРФ88803040</t>
  </si>
  <si>
    <t>4600031126951</t>
  </si>
  <si>
    <t>ФРФ88800540</t>
  </si>
  <si>
    <t>4600031126975</t>
  </si>
  <si>
    <t>ФРФ88800840</t>
  </si>
  <si>
    <t>4600031127019</t>
  </si>
  <si>
    <t>ФРФ88801940</t>
  </si>
  <si>
    <t>4600031127149</t>
  </si>
  <si>
    <t>ФРФ88801840</t>
  </si>
  <si>
    <t>4600031126968</t>
  </si>
  <si>
    <t>ФРФ88800640</t>
  </si>
  <si>
    <t>4600031127071</t>
  </si>
  <si>
    <t>ФРФ88802640</t>
  </si>
  <si>
    <t>4600031126944</t>
  </si>
  <si>
    <t>ФРФ88800340</t>
  </si>
  <si>
    <t>4600031126937</t>
  </si>
  <si>
    <t>ФРФ88800240</t>
  </si>
  <si>
    <t>4600031127057</t>
  </si>
  <si>
    <t>ФРФ88802340</t>
  </si>
  <si>
    <t>4600031127033</t>
  </si>
  <si>
    <t>ФРФ88802140</t>
  </si>
  <si>
    <t>4600031127118</t>
  </si>
  <si>
    <t>ФРФ88801540</t>
  </si>
  <si>
    <t>4600031127217</t>
  </si>
  <si>
    <t>ФРФ88803540</t>
  </si>
  <si>
    <t>4600031127156</t>
  </si>
  <si>
    <t>ФРФ88802940</t>
  </si>
  <si>
    <t>4600031127187</t>
  </si>
  <si>
    <t>ФРФ88803240</t>
  </si>
  <si>
    <t>Коллекция FOGLIO</t>
  </si>
  <si>
    <t>FOGLIO</t>
  </si>
  <si>
    <t>желто-зеленый с коричневой каймой</t>
  </si>
  <si>
    <t>4600031127392</t>
  </si>
  <si>
    <t>ФРФ88802041</t>
  </si>
  <si>
    <t>4600031127460</t>
  </si>
  <si>
    <t>ФРФ88802841</t>
  </si>
  <si>
    <t>4600031127248</t>
  </si>
  <si>
    <t>ФРФ88800141</t>
  </si>
  <si>
    <t>4600031128245</t>
  </si>
  <si>
    <t>ФРФ88803941</t>
  </si>
  <si>
    <t>4600031127309</t>
  </si>
  <si>
    <t>ФРФ88800941</t>
  </si>
  <si>
    <t>4600031127330</t>
  </si>
  <si>
    <t>ФРФ88801441</t>
  </si>
  <si>
    <t>4600031127354</t>
  </si>
  <si>
    <t>ФРФ88801641</t>
  </si>
  <si>
    <t>4600031127514</t>
  </si>
  <si>
    <t>ФРФ88803341</t>
  </si>
  <si>
    <t>4600031127521</t>
  </si>
  <si>
    <t>ФРФ88803441</t>
  </si>
  <si>
    <t>4600031127361</t>
  </si>
  <si>
    <t>ФРФ88801741</t>
  </si>
  <si>
    <t>4600031127323</t>
  </si>
  <si>
    <t>ФРФ88801341</t>
  </si>
  <si>
    <t>4600031127316</t>
  </si>
  <si>
    <t>ФРФ88801241</t>
  </si>
  <si>
    <t>4600031127484</t>
  </si>
  <si>
    <t>ФРФ88803041</t>
  </si>
  <si>
    <t>4600031127279</t>
  </si>
  <si>
    <t>ФРФ88800541</t>
  </si>
  <si>
    <t>4600031127293</t>
  </si>
  <si>
    <t>ФРФ88800841</t>
  </si>
  <si>
    <t>4600031127385</t>
  </si>
  <si>
    <t>ФРФ88801941</t>
  </si>
  <si>
    <t>4600031127378</t>
  </si>
  <si>
    <t>ФРФ88801841</t>
  </si>
  <si>
    <t>4600031127286</t>
  </si>
  <si>
    <t>ФРФ88800641</t>
  </si>
  <si>
    <t>4600031127446</t>
  </si>
  <si>
    <t>ФРФ88802641</t>
  </si>
  <si>
    <t>4600031127262</t>
  </si>
  <si>
    <t>ФРФ88800341</t>
  </si>
  <si>
    <t>4600031127255</t>
  </si>
  <si>
    <t>ФРФ88800241</t>
  </si>
  <si>
    <t>4600031127422</t>
  </si>
  <si>
    <t>ФРФ88802341</t>
  </si>
  <si>
    <t>4600031127408</t>
  </si>
  <si>
    <t>ФРФ88802141</t>
  </si>
  <si>
    <t>4600031127347</t>
  </si>
  <si>
    <t>ФРФ88801541</t>
  </si>
  <si>
    <t>4600031127538</t>
  </si>
  <si>
    <t>ФРФ88803541</t>
  </si>
  <si>
    <t>4600031127477</t>
  </si>
  <si>
    <t>ФРФ88802941</t>
  </si>
  <si>
    <t>4600031127507</t>
  </si>
  <si>
    <t>ФРФ88803241</t>
  </si>
  <si>
    <t>Коллекция NEBBIA</t>
  </si>
  <si>
    <t>NEBBIA</t>
  </si>
  <si>
    <t>серый с черными вкраплениями</t>
  </si>
  <si>
    <t>4600031126760</t>
  </si>
  <si>
    <t>ФРФ88802039</t>
  </si>
  <si>
    <t>4600031128580</t>
  </si>
  <si>
    <t>ФРФ88802839</t>
  </si>
  <si>
    <t>4600031126616</t>
  </si>
  <si>
    <t>ФРФ88800139</t>
  </si>
  <si>
    <t>4600031128214</t>
  </si>
  <si>
    <t>ФРФ88803939</t>
  </si>
  <si>
    <t>4600031126678</t>
  </si>
  <si>
    <t>ФРФ88800939</t>
  </si>
  <si>
    <t>4600031126708</t>
  </si>
  <si>
    <t>ФРФ88801439</t>
  </si>
  <si>
    <t>4600031126722</t>
  </si>
  <si>
    <t>ФРФ88801639</t>
  </si>
  <si>
    <t>4600031126876</t>
  </si>
  <si>
    <t>ФРФ88803339</t>
  </si>
  <si>
    <t>4600031126883</t>
  </si>
  <si>
    <t>ФРФ88803439</t>
  </si>
  <si>
    <t>4600031126739</t>
  </si>
  <si>
    <t>ФРФ88801739</t>
  </si>
  <si>
    <t>4600031126692</t>
  </si>
  <si>
    <t>ФРФ88801339</t>
  </si>
  <si>
    <t>4600031126685</t>
  </si>
  <si>
    <t>ФРФ88801239</t>
  </si>
  <si>
    <t>4600031126845</t>
  </si>
  <si>
    <t>ФРФ88803039</t>
  </si>
  <si>
    <t>4600031126647</t>
  </si>
  <si>
    <t>ФРФ88800539</t>
  </si>
  <si>
    <t>4600031126661</t>
  </si>
  <si>
    <t>ФРФ88800839</t>
  </si>
  <si>
    <t>4600031126753</t>
  </si>
  <si>
    <t>ФРФ88801939</t>
  </si>
  <si>
    <t>4600031126746</t>
  </si>
  <si>
    <t>ФРФ88801839</t>
  </si>
  <si>
    <t>4600031126654</t>
  </si>
  <si>
    <t>ФРФ88800639</t>
  </si>
  <si>
    <t>4600031126814</t>
  </si>
  <si>
    <t>ФРФ88802639</t>
  </si>
  <si>
    <t>4600031126630</t>
  </si>
  <si>
    <t>ФРФ88800339</t>
  </si>
  <si>
    <t>4600031126623</t>
  </si>
  <si>
    <t>ФРФ88800239</t>
  </si>
  <si>
    <t>4600031126791</t>
  </si>
  <si>
    <t>ФРФ88802339</t>
  </si>
  <si>
    <t>4600031126777</t>
  </si>
  <si>
    <t>ФРФ88802139</t>
  </si>
  <si>
    <t>4600031126715</t>
  </si>
  <si>
    <t>ФРФ88801539</t>
  </si>
  <si>
    <t>4600031126906</t>
  </si>
  <si>
    <t>ФРФ88803539</t>
  </si>
  <si>
    <t>4600031126838</t>
  </si>
  <si>
    <t>ФРФ88802939</t>
  </si>
  <si>
    <t>4600031126869</t>
  </si>
  <si>
    <t>ФРФ88803239</t>
  </si>
  <si>
    <t>МИКС коллекций</t>
  </si>
  <si>
    <t>радуга</t>
  </si>
  <si>
    <t>желтый</t>
  </si>
  <si>
    <t>4600031118581</t>
  </si>
  <si>
    <t>ФРФ88800903</t>
  </si>
  <si>
    <t>черный внутри желтый</t>
  </si>
  <si>
    <t>4600031118574</t>
  </si>
  <si>
    <t>ФРФ88800915</t>
  </si>
  <si>
    <t>лазурный внутри оранжевый</t>
  </si>
  <si>
    <t>4600031119885</t>
  </si>
  <si>
    <t>ФРФ88800932</t>
  </si>
  <si>
    <t>зеленый внутри желтый</t>
  </si>
  <si>
    <t>4600031119540</t>
  </si>
  <si>
    <t>ФРФ88800913</t>
  </si>
  <si>
    <t>сиреневый внутри желтый</t>
  </si>
  <si>
    <t>4600031119215</t>
  </si>
  <si>
    <t>ФРФ88800919</t>
  </si>
  <si>
    <t>белый внутри желтый</t>
  </si>
  <si>
    <t>4600031119410</t>
  </si>
  <si>
    <t>ФРФ88800930</t>
  </si>
  <si>
    <t>стандарт</t>
  </si>
  <si>
    <t>белый</t>
  </si>
  <si>
    <t>4600031120881</t>
  </si>
  <si>
    <t>ФРФ88800901</t>
  </si>
  <si>
    <t>4600031010038</t>
  </si>
  <si>
    <t>ФРФ88800101</t>
  </si>
  <si>
    <t>оранжевый</t>
  </si>
  <si>
    <t>4600031120928</t>
  </si>
  <si>
    <t>ФРФ88800108</t>
  </si>
  <si>
    <t>4600031112619</t>
  </si>
  <si>
    <t>ФРФ88800103</t>
  </si>
  <si>
    <t>4600031117812</t>
  </si>
  <si>
    <t>ФРФ88800701</t>
  </si>
  <si>
    <t>Тарелка ristorante  250 мм</t>
  </si>
  <si>
    <t>4600031118260</t>
  </si>
  <si>
    <t>ФРФ88800718</t>
  </si>
  <si>
    <t>4600031117843</t>
  </si>
  <si>
    <t>ФРФ88800710</t>
  </si>
  <si>
    <t>карамель</t>
  </si>
  <si>
    <t>4600031117539</t>
  </si>
  <si>
    <t>ФРФ88800712</t>
  </si>
  <si>
    <t>4600031010021</t>
  </si>
  <si>
    <t>ФРФ14458128</t>
  </si>
  <si>
    <t>Миска bambini</t>
  </si>
  <si>
    <t>синий</t>
  </si>
  <si>
    <t>4600031110967</t>
  </si>
  <si>
    <t>ФРФ88800502</t>
  </si>
  <si>
    <t>4600031110974</t>
  </si>
  <si>
    <t>ФРФ88800503</t>
  </si>
  <si>
    <t>зеленый</t>
  </si>
  <si>
    <t>4600031110981</t>
  </si>
  <si>
    <t>ФРФ88800506</t>
  </si>
  <si>
    <t>горький шоколад внутри желтый</t>
  </si>
  <si>
    <t>4600031118918</t>
  </si>
  <si>
    <t>ФРФ88800529</t>
  </si>
  <si>
    <t>4600031118925</t>
  </si>
  <si>
    <t>ФРФ88800519</t>
  </si>
  <si>
    <t>4600031118949</t>
  </si>
  <si>
    <t>ФРФ88800513</t>
  </si>
  <si>
    <t>4600031111100</t>
  </si>
  <si>
    <t>ФРФ88800508</t>
  </si>
  <si>
    <t>красный</t>
  </si>
  <si>
    <t>кирпичный</t>
  </si>
  <si>
    <t>4600031112541</t>
  </si>
  <si>
    <t>ФРФ88800604</t>
  </si>
  <si>
    <t>4600031117706</t>
  </si>
  <si>
    <t>ФРФ88800201</t>
  </si>
  <si>
    <t>4600031118208</t>
  </si>
  <si>
    <t>ФРФ88800213</t>
  </si>
  <si>
    <t>зеленый внутри белый</t>
  </si>
  <si>
    <t>4600031118376</t>
  </si>
  <si>
    <t>ФРФ88800224</t>
  </si>
  <si>
    <t>шоколад внутри желтый</t>
  </si>
  <si>
    <t>4600031118536</t>
  </si>
  <si>
    <t>ФРФ88800216</t>
  </si>
  <si>
    <t>горький шоколад</t>
  </si>
  <si>
    <t>4600031117744</t>
  </si>
  <si>
    <t>ФРФ88800205</t>
  </si>
  <si>
    <t>4600031118543</t>
  </si>
  <si>
    <t>ФРФ88800215</t>
  </si>
  <si>
    <t>4600031119892</t>
  </si>
  <si>
    <t>ФРФ88800232</t>
  </si>
  <si>
    <t>4600031118246</t>
  </si>
  <si>
    <t>ФРФ88800219</t>
  </si>
  <si>
    <t>4600031118901</t>
  </si>
  <si>
    <t>ФРФ88800229</t>
  </si>
  <si>
    <t>темный бирюзовый внутри желтый</t>
  </si>
  <si>
    <t>4600031118567</t>
  </si>
  <si>
    <t>ФРФ88800225</t>
  </si>
  <si>
    <t>горький шоколад внутри белый</t>
  </si>
  <si>
    <t>4600031119175</t>
  </si>
  <si>
    <t>ФРФ88800231</t>
  </si>
  <si>
    <t>4600031121284</t>
  </si>
  <si>
    <t>ФРФ88802301</t>
  </si>
  <si>
    <t>6, блюдце 1,5</t>
  </si>
  <si>
    <t>8, блюдце 15</t>
  </si>
  <si>
    <t>лазурный внутри желтый</t>
  </si>
  <si>
    <t>4600031121291</t>
  </si>
  <si>
    <t>ФРФ88802317</t>
  </si>
  <si>
    <t>4600031121307</t>
  </si>
  <si>
    <t>ФРФ88802315</t>
  </si>
  <si>
    <t>4600031121321</t>
  </si>
  <si>
    <t>ФРФ88802319</t>
  </si>
  <si>
    <t>4600031121338</t>
  </si>
  <si>
    <t>ФРФ88802313</t>
  </si>
  <si>
    <t>4600031121345</t>
  </si>
  <si>
    <t>ФРФ88802332</t>
  </si>
  <si>
    <t>ИТОГО:</t>
  </si>
  <si>
    <t>Тарелка ristorante  200 ммшёлк</t>
  </si>
  <si>
    <t>Тарелка ristorante  260 ммшёлк</t>
  </si>
  <si>
    <t>Тарелка rotonda di lussoшёлк</t>
  </si>
  <si>
    <t>Тарелка zuppa шёлк</t>
  </si>
  <si>
    <t>Блюдце универсальноешёлк</t>
  </si>
  <si>
    <t>Блюдо для рыбы ristoranteшёлк</t>
  </si>
  <si>
    <t>Блюдо formaggioшёлк</t>
  </si>
  <si>
    <t>Тарелка di modoшёлк</t>
  </si>
  <si>
    <t>Бульонница ristoranteшёлк</t>
  </si>
  <si>
    <t>Салатник ristoranteшёлк</t>
  </si>
  <si>
    <t>Салатник ristorante piattoшёлк</t>
  </si>
  <si>
    <t>Салатник ristorante porzioniшёлк</t>
  </si>
  <si>
    <t>Сливочник  piccoloшёлк</t>
  </si>
  <si>
    <t>Соусник ristorante grandeшёлк</t>
  </si>
  <si>
    <t>Соусник ristorante piccoloшёлк</t>
  </si>
  <si>
    <t>Менажница ristorante dueшёлк</t>
  </si>
  <si>
    <t>Сахарница ristoranteшёлк</t>
  </si>
  <si>
    <t>Кружка classicoшёлк</t>
  </si>
  <si>
    <t>Чашка ristorante classicoшёлк</t>
  </si>
  <si>
    <t>Чашка ristorante classico с блюдцемшёлк</t>
  </si>
  <si>
    <t>Пепельница ristoranteшёлк</t>
  </si>
  <si>
    <t>Лоток appetitoшёлк</t>
  </si>
  <si>
    <t>Жульенница Бешамельшёлк</t>
  </si>
  <si>
    <t>Горшок для запекания Мечташёлк</t>
  </si>
  <si>
    <t>Тарелка для пиццышёлк</t>
  </si>
  <si>
    <t>Тарелка ristorante  200 ммрадуга</t>
  </si>
  <si>
    <t>Тарелка ristorante  260 ммрадуга</t>
  </si>
  <si>
    <t>Тарелка zuppa радуга</t>
  </si>
  <si>
    <t>Блюдце универсальноерадуга</t>
  </si>
  <si>
    <t>Блюдо для рыбы ristoranteрадуга</t>
  </si>
  <si>
    <t>Блюдо formaggioрадуга</t>
  </si>
  <si>
    <t>Тарелка di modoрадуга</t>
  </si>
  <si>
    <t>Тарелка для пиццырадуга</t>
  </si>
  <si>
    <t>Бульонница ristoranteрадуга</t>
  </si>
  <si>
    <t>Салатник ristoranteрадуга</t>
  </si>
  <si>
    <t>Салатник ristorante piattoрадуга</t>
  </si>
  <si>
    <t>Салатник ristorante porzioniрадуга</t>
  </si>
  <si>
    <t>Сливочник  piccoloрадуга</t>
  </si>
  <si>
    <t>Соусник ristorante grandeрадуга</t>
  </si>
  <si>
    <t>Соусник ristorante piccoloрадуга</t>
  </si>
  <si>
    <t>Менажница ristorante dueрадуга</t>
  </si>
  <si>
    <t>Сахарница ristoranteрадуга</t>
  </si>
  <si>
    <t>Кружка classicoрадуга</t>
  </si>
  <si>
    <t>Чашка ristorante classicoрадуга</t>
  </si>
  <si>
    <t>Чашка ristorante classico с блюдцемрадуга</t>
  </si>
  <si>
    <t>Пепельница ristoranteрадуга</t>
  </si>
  <si>
    <t>Лоток appetitoрадуга</t>
  </si>
  <si>
    <t>Горшок для запекания villaggioрадуга</t>
  </si>
  <si>
    <t>Горшок для запекания Мечтарадуга</t>
  </si>
  <si>
    <t>Тарелка ristorante  200 ммкрасный</t>
  </si>
  <si>
    <t>Тарелка ristorante  260 ммкрасный</t>
  </si>
  <si>
    <t>Тарелка zuppa красный</t>
  </si>
  <si>
    <t>Блюдце универсальноекрасный</t>
  </si>
  <si>
    <t>Блюдо для рыбы ristoranteкрасный</t>
  </si>
  <si>
    <t>Блюдо formaggioкрасный</t>
  </si>
  <si>
    <t>Тарелка di modoкрасный</t>
  </si>
  <si>
    <t>Бульонница ristoranteкрасный</t>
  </si>
  <si>
    <t>Салатник ristoranteкрасный</t>
  </si>
  <si>
    <t>Салатник ristorante piattoкрасный</t>
  </si>
  <si>
    <t>Салатник ristorante porzioniкрасный</t>
  </si>
  <si>
    <t>Сливочник  piccoloкрасный</t>
  </si>
  <si>
    <t>Соусник ristorante grandeкрасный</t>
  </si>
  <si>
    <t>Соусник ristorante piccoloкрасный</t>
  </si>
  <si>
    <t>Менажница ristorante dueкрасный</t>
  </si>
  <si>
    <t>Сахарница ristoranteкрасный</t>
  </si>
  <si>
    <t>Кружка classicoкрасный</t>
  </si>
  <si>
    <t>Чашка ristorante classicoкрасный</t>
  </si>
  <si>
    <t>Чашка ristorante classico с блюдцемкрасный</t>
  </si>
  <si>
    <t>Пепельница ristoranteкрасный</t>
  </si>
  <si>
    <t>Лоток appetitoкрасный</t>
  </si>
  <si>
    <t>Жульенница Бешамелькрасный</t>
  </si>
  <si>
    <t>Горшок для запекания Мечтакрасный</t>
  </si>
  <si>
    <t>Тарелка ristorante  240 ммкрасный</t>
  </si>
  <si>
    <t>Тарелка rotonda di lussoкрасный</t>
  </si>
  <si>
    <t>Тарелка для пиццыкрасный</t>
  </si>
  <si>
    <t>Горшок для запекания villaggioкрасный</t>
  </si>
  <si>
    <r>
      <t>Прайс-лист \</t>
    </r>
    <r>
      <rPr>
        <b/>
        <sz val="14"/>
        <color indexed="12"/>
        <rFont val="Arial Cyr"/>
        <charset val="204"/>
      </rPr>
      <t xml:space="preserve">
</t>
    </r>
    <r>
      <rPr>
        <b/>
        <sz val="14"/>
        <color indexed="57"/>
        <rFont val="Arial Cyr"/>
        <charset val="204"/>
      </rPr>
      <t>ПРОФЕССИОНАЛЬНЫЙ ОСОБО ПРОЧНЫЙ ФАРФОР
устойчивость к сколам и царапинам, штабелирование, утолщенный край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</si>
</sst>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р_._-;\-* #,##0.00_р_._-;_-* &quot;-&quot;??_р_._-;_-@_-"/>
    <numFmt numFmtId="165" formatCode="[$-F800]dddd\,\ mmmm\ dd\,\ yyyy"/>
    <numFmt numFmtId="166" formatCode="000000"/>
    <numFmt numFmtId="167" formatCode="#,##0_ ;[Red]\-#,##0\ "/>
    <numFmt numFmtId="168" formatCode="0.0%"/>
  </numFmts>
  <fonts count="35" x14ac:knownFonts="1">
    <font>
      <sz val="10"/>
      <name val="Arial Cyr"/>
      <charset val="204"/>
    </font>
    <font>
      <sz val="10"/>
      <name val="Arial Cyr"/>
      <charset val="204"/>
    </font>
    <font>
      <b/>
      <u/>
      <sz val="14"/>
      <name val="Arial Cyr"/>
      <charset val="204"/>
    </font>
    <font>
      <u/>
      <sz val="10"/>
      <color indexed="12"/>
      <name val="Arial Cyr"/>
      <charset val="204"/>
    </font>
    <font>
      <u/>
      <sz val="14"/>
      <color indexed="12"/>
      <name val="Arial Cyr"/>
      <charset val="204"/>
    </font>
    <font>
      <b/>
      <sz val="26"/>
      <color rgb="FFFF0000"/>
      <name val="Arial Cyr"/>
      <charset val="204"/>
    </font>
    <font>
      <b/>
      <sz val="14"/>
      <name val="Arial Cyr"/>
      <charset val="204"/>
    </font>
    <font>
      <b/>
      <i/>
      <u/>
      <sz val="20"/>
      <color indexed="60"/>
      <name val="Arial Cyr"/>
      <charset val="204"/>
    </font>
    <font>
      <sz val="12"/>
      <color rgb="FFFF0000"/>
      <name val="Arial Cyr"/>
      <charset val="204"/>
    </font>
    <font>
      <b/>
      <sz val="10"/>
      <color rgb="FFFF0000"/>
      <name val="Arial Cyr"/>
      <charset val="204"/>
    </font>
    <font>
      <b/>
      <i/>
      <sz val="28"/>
      <color indexed="12"/>
      <name val="Arial Cyr"/>
      <charset val="204"/>
    </font>
    <font>
      <b/>
      <sz val="14"/>
      <color indexed="17"/>
      <name val="Arial Cyr"/>
      <charset val="204"/>
    </font>
    <font>
      <b/>
      <sz val="12"/>
      <name val="Arial Cyr"/>
      <charset val="204"/>
    </font>
    <font>
      <b/>
      <i/>
      <sz val="16"/>
      <color indexed="12"/>
      <name val="Arial Cyr"/>
      <charset val="204"/>
    </font>
    <font>
      <b/>
      <i/>
      <sz val="28"/>
      <color theme="3" tint="0.39997558519241921"/>
      <name val="Arial Cyr"/>
      <charset val="204"/>
    </font>
    <font>
      <sz val="10"/>
      <color indexed="9"/>
      <name val="Arial Cyr"/>
      <charset val="204"/>
    </font>
    <font>
      <b/>
      <i/>
      <u/>
      <sz val="10"/>
      <color indexed="14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10"/>
      <color indexed="10"/>
      <name val="Arial Cyr"/>
      <charset val="204"/>
    </font>
    <font>
      <b/>
      <sz val="10"/>
      <color rgb="FFFF00FF"/>
      <name val="Arial Cyr"/>
      <charset val="204"/>
    </font>
    <font>
      <sz val="14"/>
      <name val="Arial Cyr"/>
      <charset val="204"/>
    </font>
    <font>
      <b/>
      <sz val="14"/>
      <color indexed="12"/>
      <name val="Arial Cyr"/>
      <charset val="204"/>
    </font>
    <font>
      <b/>
      <sz val="14"/>
      <color indexed="57"/>
      <name val="Arial Cyr"/>
      <charset val="204"/>
    </font>
    <font>
      <b/>
      <sz val="9"/>
      <name val="Arial Cyr"/>
      <charset val="204"/>
    </font>
    <font>
      <b/>
      <sz val="10"/>
      <color indexed="14"/>
      <name val="Arial Cyr"/>
      <charset val="204"/>
    </font>
    <font>
      <b/>
      <sz val="8"/>
      <name val="Arial Cyr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7.5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7.5"/>
      <name val="Arial"/>
      <family val="2"/>
      <charset val="204"/>
    </font>
    <font>
      <sz val="10"/>
      <color rgb="FFFFFF00"/>
      <name val="Arial Cyr"/>
      <charset val="204"/>
    </font>
    <font>
      <b/>
      <sz val="12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202">
    <xf numFmtId="0" fontId="0" fillId="0" borderId="0" xfId="0"/>
    <xf numFmtId="0" fontId="0" fillId="2" borderId="0" xfId="0" applyFill="1"/>
    <xf numFmtId="0" fontId="7" fillId="2" borderId="0" xfId="0" applyFont="1" applyFill="1" applyAlignment="1"/>
    <xf numFmtId="0" fontId="10" fillId="2" borderId="0" xfId="0" applyFont="1" applyFill="1" applyAlignment="1">
      <alignment vertical="center"/>
    </xf>
    <xf numFmtId="0" fontId="12" fillId="2" borderId="0" xfId="0" applyFont="1" applyFill="1" applyAlignment="1"/>
    <xf numFmtId="0" fontId="13" fillId="2" borderId="0" xfId="0" applyFont="1" applyFill="1" applyAlignment="1"/>
    <xf numFmtId="164" fontId="11" fillId="2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15" fillId="2" borderId="0" xfId="0" applyFont="1" applyFill="1"/>
    <xf numFmtId="164" fontId="15" fillId="2" borderId="0" xfId="0" applyNumberFormat="1" applyFont="1" applyFill="1"/>
    <xf numFmtId="0" fontId="16" fillId="2" borderId="0" xfId="0" applyFont="1" applyFill="1"/>
    <xf numFmtId="0" fontId="11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0" fillId="0" borderId="0" xfId="0" applyAlignment="1">
      <alignment horizontal="center" vertical="center" textRotation="90"/>
    </xf>
    <xf numFmtId="0" fontId="0" fillId="0" borderId="0" xfId="0" applyFont="1"/>
    <xf numFmtId="0" fontId="17" fillId="0" borderId="0" xfId="0" applyFont="1" applyFill="1" applyAlignment="1">
      <alignment wrapText="1"/>
    </xf>
    <xf numFmtId="49" fontId="18" fillId="0" borderId="0" xfId="0" applyNumberFormat="1" applyFont="1" applyAlignment="1">
      <alignment textRotation="90"/>
    </xf>
    <xf numFmtId="0" fontId="19" fillId="0" borderId="0" xfId="0" applyFont="1" applyFill="1" applyAlignment="1">
      <alignment horizontal="left" vertical="center"/>
    </xf>
    <xf numFmtId="0" fontId="20" fillId="0" borderId="0" xfId="0" applyFont="1" applyFill="1" applyAlignment="1">
      <alignment horizontal="left" vertical="center"/>
    </xf>
    <xf numFmtId="0" fontId="0" fillId="0" borderId="0" xfId="0" applyFill="1"/>
    <xf numFmtId="0" fontId="6" fillId="0" borderId="0" xfId="0" applyFont="1" applyFill="1" applyAlignment="1">
      <alignment wrapText="1"/>
    </xf>
    <xf numFmtId="0" fontId="21" fillId="0" borderId="0" xfId="0" applyFont="1" applyFill="1" applyAlignment="1">
      <alignment wrapText="1"/>
    </xf>
    <xf numFmtId="49" fontId="6" fillId="0" borderId="0" xfId="0" applyNumberFormat="1" applyFont="1" applyFill="1" applyAlignment="1">
      <alignment wrapText="1"/>
    </xf>
    <xf numFmtId="14" fontId="17" fillId="0" borderId="0" xfId="0" applyNumberFormat="1" applyFont="1" applyFill="1" applyBorder="1" applyAlignment="1">
      <alignment horizontal="left"/>
    </xf>
    <xf numFmtId="14" fontId="17" fillId="0" borderId="0" xfId="0" applyNumberFormat="1" applyFont="1" applyFill="1" applyBorder="1" applyAlignment="1">
      <alignment horizontal="right"/>
    </xf>
    <xf numFmtId="165" fontId="17" fillId="0" borderId="0" xfId="0" applyNumberFormat="1" applyFont="1" applyFill="1" applyBorder="1" applyAlignment="1">
      <alignment horizontal="left"/>
    </xf>
    <xf numFmtId="164" fontId="17" fillId="0" borderId="0" xfId="0" applyNumberFormat="1" applyFont="1" applyFill="1" applyBorder="1" applyAlignment="1">
      <alignment horizontal="left"/>
    </xf>
    <xf numFmtId="0" fontId="0" fillId="3" borderId="0" xfId="0" applyFill="1"/>
    <xf numFmtId="49" fontId="24" fillId="0" borderId="0" xfId="0" applyNumberFormat="1" applyFont="1" applyFill="1" applyBorder="1" applyAlignment="1">
      <alignment horizontal="left" textRotation="90"/>
    </xf>
    <xf numFmtId="164" fontId="25" fillId="0" borderId="0" xfId="0" applyNumberFormat="1" applyFont="1" applyFill="1" applyBorder="1" applyAlignment="1">
      <alignment horizontal="left"/>
    </xf>
    <xf numFmtId="164" fontId="0" fillId="0" borderId="0" xfId="0" applyNumberFormat="1" applyFill="1"/>
    <xf numFmtId="0" fontId="0" fillId="0" borderId="1" xfId="0" applyBorder="1"/>
    <xf numFmtId="0" fontId="0" fillId="0" borderId="2" xfId="0" applyBorder="1"/>
    <xf numFmtId="0" fontId="17" fillId="0" borderId="3" xfId="0" applyFont="1" applyBorder="1" applyAlignment="1">
      <alignment horizontal="center" vertical="center" textRotation="90"/>
    </xf>
    <xf numFmtId="0" fontId="24" fillId="0" borderId="4" xfId="0" applyFont="1" applyBorder="1" applyAlignment="1">
      <alignment horizontal="center" vertical="center"/>
    </xf>
    <xf numFmtId="0" fontId="26" fillId="0" borderId="4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49" fontId="27" fillId="0" borderId="4" xfId="0" applyNumberFormat="1" applyFont="1" applyFill="1" applyBorder="1" applyAlignment="1">
      <alignment horizontal="center" vertical="center" textRotation="90" wrapText="1"/>
    </xf>
    <xf numFmtId="0" fontId="27" fillId="0" borderId="4" xfId="0" applyFont="1" applyFill="1" applyBorder="1" applyAlignment="1">
      <alignment horizontal="center" vertical="center" textRotation="90" wrapText="1"/>
    </xf>
    <xf numFmtId="0" fontId="27" fillId="0" borderId="4" xfId="0" applyFont="1" applyFill="1" applyBorder="1" applyAlignment="1">
      <alignment horizontal="center" vertical="center" wrapText="1"/>
    </xf>
    <xf numFmtId="0" fontId="28" fillId="0" borderId="4" xfId="0" applyFont="1" applyFill="1" applyBorder="1" applyAlignment="1">
      <alignment horizontal="center" vertical="center" wrapText="1"/>
    </xf>
    <xf numFmtId="0" fontId="28" fillId="0" borderId="4" xfId="0" applyFont="1" applyFill="1" applyBorder="1" applyAlignment="1">
      <alignment horizontal="center" vertical="center" textRotation="90" wrapText="1"/>
    </xf>
    <xf numFmtId="0" fontId="29" fillId="0" borderId="4" xfId="0" applyFont="1" applyFill="1" applyBorder="1" applyAlignment="1">
      <alignment horizontal="center" vertical="center" textRotation="90" wrapText="1"/>
    </xf>
    <xf numFmtId="4" fontId="27" fillId="0" borderId="4" xfId="0" applyNumberFormat="1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textRotation="90" wrapText="1"/>
    </xf>
    <xf numFmtId="0" fontId="27" fillId="0" borderId="3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textRotation="90"/>
    </xf>
    <xf numFmtId="0" fontId="0" fillId="4" borderId="1" xfId="0" applyFont="1" applyFill="1" applyBorder="1"/>
    <xf numFmtId="0" fontId="17" fillId="4" borderId="1" xfId="0" applyFont="1" applyFill="1" applyBorder="1" applyAlignment="1">
      <alignment wrapText="1"/>
    </xf>
    <xf numFmtId="49" fontId="30" fillId="4" borderId="1" xfId="0" applyNumberFormat="1" applyFont="1" applyFill="1" applyBorder="1" applyAlignment="1">
      <alignment horizontal="center" vertical="center" textRotation="90" wrapText="1"/>
    </xf>
    <xf numFmtId="0" fontId="31" fillId="4" borderId="1" xfId="0" applyFont="1" applyFill="1" applyBorder="1" applyAlignment="1">
      <alignment horizontal="center" vertical="center" textRotation="90" wrapText="1"/>
    </xf>
    <xf numFmtId="0" fontId="27" fillId="4" borderId="1" xfId="0" applyFont="1" applyFill="1" applyBorder="1" applyAlignment="1">
      <alignment horizontal="center" vertical="center" wrapText="1"/>
    </xf>
    <xf numFmtId="0" fontId="30" fillId="4" borderId="1" xfId="0" applyFont="1" applyFill="1" applyBorder="1" applyAlignment="1">
      <alignment horizontal="center" vertical="center" wrapText="1"/>
    </xf>
    <xf numFmtId="0" fontId="30" fillId="4" borderId="1" xfId="0" applyFont="1" applyFill="1" applyBorder="1" applyAlignment="1">
      <alignment horizontal="center" vertical="center" textRotation="90" wrapText="1"/>
    </xf>
    <xf numFmtId="0" fontId="32" fillId="4" borderId="1" xfId="0" applyFont="1" applyFill="1" applyBorder="1" applyAlignment="1">
      <alignment horizontal="center" vertical="center" textRotation="90" wrapText="1"/>
    </xf>
    <xf numFmtId="4" fontId="27" fillId="4" borderId="1" xfId="0" applyNumberFormat="1" applyFont="1" applyFill="1" applyBorder="1" applyAlignment="1">
      <alignment horizontal="center" vertical="center" wrapText="1"/>
    </xf>
    <xf numFmtId="0" fontId="30" fillId="4" borderId="2" xfId="0" applyFont="1" applyFill="1" applyBorder="1" applyAlignment="1">
      <alignment horizontal="center" vertical="center" textRotation="90" wrapText="1"/>
    </xf>
    <xf numFmtId="0" fontId="27" fillId="4" borderId="8" xfId="0" applyFont="1" applyFill="1" applyBorder="1" applyAlignment="1">
      <alignment horizontal="center" vertical="center" wrapText="1"/>
    </xf>
    <xf numFmtId="0" fontId="30" fillId="4" borderId="9" xfId="0" applyFont="1" applyFill="1" applyBorder="1" applyAlignment="1">
      <alignment horizontal="center" vertical="center" wrapText="1"/>
    </xf>
    <xf numFmtId="0" fontId="30" fillId="4" borderId="10" xfId="0" applyFont="1" applyFill="1" applyBorder="1" applyAlignment="1">
      <alignment horizontal="center" vertical="center" wrapText="1"/>
    </xf>
    <xf numFmtId="0" fontId="33" fillId="5" borderId="8" xfId="0" applyFont="1" applyFill="1" applyBorder="1"/>
    <xf numFmtId="0" fontId="0" fillId="5" borderId="1" xfId="0" applyFont="1" applyFill="1" applyBorder="1"/>
    <xf numFmtId="0" fontId="0" fillId="0" borderId="0" xfId="0" applyAlignment="1">
      <alignment vertical="center"/>
    </xf>
    <xf numFmtId="0" fontId="19" fillId="0" borderId="0" xfId="0" applyFont="1"/>
    <xf numFmtId="0" fontId="0" fillId="0" borderId="8" xfId="0" applyFill="1" applyBorder="1" applyAlignment="1">
      <alignment horizontal="center" vertical="center" textRotation="90"/>
    </xf>
    <xf numFmtId="0" fontId="31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textRotation="90" wrapText="1"/>
    </xf>
    <xf numFmtId="0" fontId="17" fillId="0" borderId="1" xfId="0" applyFont="1" applyFill="1" applyBorder="1" applyAlignment="1">
      <alignment horizontal="center" vertical="center" wrapText="1"/>
    </xf>
    <xf numFmtId="166" fontId="18" fillId="0" borderId="1" xfId="0" applyNumberFormat="1" applyFont="1" applyBorder="1" applyAlignment="1">
      <alignment vertical="center" textRotation="90"/>
    </xf>
    <xf numFmtId="167" fontId="0" fillId="0" borderId="1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textRotation="90" wrapText="1"/>
    </xf>
    <xf numFmtId="0" fontId="34" fillId="0" borderId="1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164" fontId="1" fillId="0" borderId="9" xfId="1" applyFont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168" fontId="19" fillId="0" borderId="0" xfId="2" applyNumberFormat="1" applyFont="1"/>
    <xf numFmtId="49" fontId="18" fillId="0" borderId="1" xfId="0" applyNumberFormat="1" applyFont="1" applyBorder="1" applyAlignment="1">
      <alignment vertical="center" textRotation="90"/>
    </xf>
    <xf numFmtId="167" fontId="1" fillId="0" borderId="1" xfId="0" applyNumberFormat="1" applyFont="1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 textRotation="90"/>
    </xf>
    <xf numFmtId="49" fontId="18" fillId="0" borderId="1" xfId="0" applyNumberFormat="1" applyFont="1" applyFill="1" applyBorder="1" applyAlignment="1">
      <alignment vertical="center" textRotation="90"/>
    </xf>
    <xf numFmtId="166" fontId="18" fillId="0" borderId="1" xfId="0" applyNumberFormat="1" applyFont="1" applyFill="1" applyBorder="1" applyAlignment="1">
      <alignment vertical="center" textRotation="90"/>
    </xf>
    <xf numFmtId="49" fontId="18" fillId="0" borderId="1" xfId="0" applyNumberFormat="1" applyFont="1" applyFill="1" applyBorder="1" applyAlignment="1">
      <alignment horizontal="center" vertical="center" textRotation="90"/>
    </xf>
    <xf numFmtId="0" fontId="0" fillId="0" borderId="12" xfId="0" applyFill="1" applyBorder="1" applyAlignment="1">
      <alignment horizontal="center" vertical="center" textRotation="90"/>
    </xf>
    <xf numFmtId="0" fontId="31" fillId="0" borderId="13" xfId="0" applyFont="1" applyFill="1" applyBorder="1" applyAlignment="1">
      <alignment horizontal="center" vertical="center" wrapText="1"/>
    </xf>
    <xf numFmtId="0" fontId="31" fillId="0" borderId="13" xfId="0" applyFont="1" applyFill="1" applyBorder="1" applyAlignment="1">
      <alignment horizontal="center" vertical="center" textRotation="90" wrapText="1"/>
    </xf>
    <xf numFmtId="0" fontId="17" fillId="0" borderId="13" xfId="0" applyFont="1" applyFill="1" applyBorder="1" applyAlignment="1">
      <alignment horizontal="center" vertical="center" wrapText="1"/>
    </xf>
    <xf numFmtId="49" fontId="18" fillId="0" borderId="13" xfId="0" applyNumberFormat="1" applyFont="1" applyFill="1" applyBorder="1" applyAlignment="1">
      <alignment horizontal="center" vertical="center" textRotation="90"/>
    </xf>
    <xf numFmtId="167" fontId="1" fillId="0" borderId="13" xfId="0" applyNumberFormat="1" applyFont="1" applyFill="1" applyBorder="1" applyAlignment="1">
      <alignment horizontal="center" vertical="center"/>
    </xf>
    <xf numFmtId="0" fontId="27" fillId="0" borderId="13" xfId="0" applyFont="1" applyFill="1" applyBorder="1" applyAlignment="1">
      <alignment horizontal="center" vertical="center" textRotation="90" wrapText="1"/>
    </xf>
    <xf numFmtId="0" fontId="34" fillId="0" borderId="13" xfId="0" applyFont="1" applyFill="1" applyBorder="1" applyAlignment="1">
      <alignment vertical="center" wrapText="1"/>
    </xf>
    <xf numFmtId="0" fontId="28" fillId="0" borderId="13" xfId="0" applyFont="1" applyFill="1" applyBorder="1" applyAlignment="1">
      <alignment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8" fillId="0" borderId="14" xfId="0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/>
    </xf>
    <xf numFmtId="164" fontId="1" fillId="0" borderId="15" xfId="1" applyFont="1" applyBorder="1" applyAlignment="1">
      <alignment horizontal="center" vertical="center" wrapText="1"/>
    </xf>
    <xf numFmtId="0" fontId="30" fillId="0" borderId="16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textRotation="90"/>
    </xf>
    <xf numFmtId="0" fontId="31" fillId="0" borderId="4" xfId="0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center" textRotation="90" wrapText="1"/>
    </xf>
    <xf numFmtId="49" fontId="18" fillId="0" borderId="4" xfId="0" applyNumberFormat="1" applyFont="1" applyFill="1" applyBorder="1" applyAlignment="1">
      <alignment horizontal="center" vertical="center" textRotation="90"/>
    </xf>
    <xf numFmtId="167" fontId="1" fillId="0" borderId="4" xfId="0" applyNumberFormat="1" applyFont="1" applyFill="1" applyBorder="1" applyAlignment="1">
      <alignment horizontal="center" vertical="center"/>
    </xf>
    <xf numFmtId="0" fontId="34" fillId="0" borderId="4" xfId="0" applyFont="1" applyFill="1" applyBorder="1" applyAlignment="1">
      <alignment vertical="center" wrapText="1"/>
    </xf>
    <xf numFmtId="0" fontId="28" fillId="0" borderId="4" xfId="0" applyFont="1" applyFill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164" fontId="1" fillId="0" borderId="6" xfId="1" applyFont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textRotation="90"/>
    </xf>
    <xf numFmtId="0" fontId="31" fillId="0" borderId="18" xfId="0" applyFont="1" applyFill="1" applyBorder="1" applyAlignment="1">
      <alignment horizontal="center" vertical="center" wrapText="1"/>
    </xf>
    <xf numFmtId="0" fontId="31" fillId="0" borderId="18" xfId="0" applyFont="1" applyFill="1" applyBorder="1" applyAlignment="1">
      <alignment horizontal="center" vertical="center" textRotation="90" wrapText="1"/>
    </xf>
    <xf numFmtId="0" fontId="17" fillId="0" borderId="18" xfId="0" applyFont="1" applyFill="1" applyBorder="1" applyAlignment="1">
      <alignment horizontal="center" vertical="center" wrapText="1"/>
    </xf>
    <xf numFmtId="49" fontId="18" fillId="0" borderId="18" xfId="0" applyNumberFormat="1" applyFont="1" applyFill="1" applyBorder="1" applyAlignment="1">
      <alignment horizontal="center" vertical="center" textRotation="90"/>
    </xf>
    <xf numFmtId="167" fontId="1" fillId="0" borderId="18" xfId="0" applyNumberFormat="1" applyFont="1" applyFill="1" applyBorder="1" applyAlignment="1">
      <alignment horizontal="center" vertical="center"/>
    </xf>
    <xf numFmtId="0" fontId="27" fillId="0" borderId="18" xfId="0" applyFont="1" applyFill="1" applyBorder="1" applyAlignment="1">
      <alignment horizontal="center" vertical="center" textRotation="90" wrapText="1"/>
    </xf>
    <xf numFmtId="0" fontId="34" fillId="0" borderId="18" xfId="0" applyFont="1" applyFill="1" applyBorder="1" applyAlignment="1">
      <alignment vertical="center" wrapText="1"/>
    </xf>
    <xf numFmtId="0" fontId="28" fillId="0" borderId="18" xfId="0" applyFont="1" applyFill="1" applyBorder="1" applyAlignment="1">
      <alignment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28" fillId="0" borderId="18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8" fillId="0" borderId="19" xfId="0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/>
    </xf>
    <xf numFmtId="164" fontId="1" fillId="0" borderId="20" xfId="1" applyFont="1" applyBorder="1" applyAlignment="1">
      <alignment horizontal="center" vertical="center" wrapText="1"/>
    </xf>
    <xf numFmtId="0" fontId="30" fillId="0" borderId="21" xfId="0" applyFont="1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textRotation="90"/>
    </xf>
    <xf numFmtId="0" fontId="31" fillId="0" borderId="23" xfId="0" applyFont="1" applyFill="1" applyBorder="1" applyAlignment="1">
      <alignment horizontal="center" vertical="center" wrapText="1"/>
    </xf>
    <xf numFmtId="0" fontId="31" fillId="0" borderId="23" xfId="0" applyFont="1" applyFill="1" applyBorder="1" applyAlignment="1">
      <alignment horizontal="center" vertical="center" textRotation="90" wrapText="1"/>
    </xf>
    <xf numFmtId="0" fontId="17" fillId="0" borderId="23" xfId="0" applyFont="1" applyFill="1" applyBorder="1" applyAlignment="1">
      <alignment horizontal="center" vertical="center" wrapText="1"/>
    </xf>
    <xf numFmtId="49" fontId="18" fillId="0" borderId="23" xfId="0" applyNumberFormat="1" applyFont="1" applyFill="1" applyBorder="1" applyAlignment="1">
      <alignment horizontal="center" vertical="center" textRotation="90"/>
    </xf>
    <xf numFmtId="167" fontId="1" fillId="0" borderId="23" xfId="0" applyNumberFormat="1" applyFont="1" applyFill="1" applyBorder="1" applyAlignment="1">
      <alignment horizontal="center" vertical="center"/>
    </xf>
    <xf numFmtId="0" fontId="27" fillId="0" borderId="23" xfId="0" applyFont="1" applyFill="1" applyBorder="1" applyAlignment="1">
      <alignment horizontal="center" vertical="center" textRotation="90" wrapText="1"/>
    </xf>
    <xf numFmtId="0" fontId="34" fillId="0" borderId="23" xfId="0" applyFont="1" applyFill="1" applyBorder="1" applyAlignment="1">
      <alignment vertical="center" wrapText="1"/>
    </xf>
    <xf numFmtId="0" fontId="28" fillId="0" borderId="23" xfId="0" applyFont="1" applyFill="1" applyBorder="1" applyAlignment="1">
      <alignment vertical="center" wrapText="1"/>
    </xf>
    <xf numFmtId="0" fontId="27" fillId="0" borderId="23" xfId="0" applyFont="1" applyFill="1" applyBorder="1" applyAlignment="1">
      <alignment horizontal="center" vertical="center" wrapText="1"/>
    </xf>
    <xf numFmtId="0" fontId="28" fillId="0" borderId="23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28" fillId="0" borderId="24" xfId="0" applyFont="1" applyFill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/>
    </xf>
    <xf numFmtId="164" fontId="1" fillId="0" borderId="25" xfId="1" applyFont="1" applyBorder="1" applyAlignment="1">
      <alignment horizontal="center" vertical="center" wrapText="1"/>
    </xf>
    <xf numFmtId="0" fontId="30" fillId="0" borderId="26" xfId="0" applyFont="1" applyFill="1" applyBorder="1" applyAlignment="1">
      <alignment horizontal="center" vertical="center" wrapText="1"/>
    </xf>
    <xf numFmtId="0" fontId="31" fillId="0" borderId="27" xfId="0" applyFont="1" applyFill="1" applyBorder="1" applyAlignment="1">
      <alignment horizontal="center" vertical="center" wrapText="1"/>
    </xf>
    <xf numFmtId="0" fontId="31" fillId="0" borderId="27" xfId="0" applyFont="1" applyFill="1" applyBorder="1" applyAlignment="1">
      <alignment horizontal="center" vertical="center" textRotation="90" wrapText="1"/>
    </xf>
    <xf numFmtId="0" fontId="17" fillId="0" borderId="27" xfId="0" applyFont="1" applyFill="1" applyBorder="1" applyAlignment="1">
      <alignment horizontal="center" vertical="center" wrapText="1"/>
    </xf>
    <xf numFmtId="49" fontId="18" fillId="0" borderId="27" xfId="0" applyNumberFormat="1" applyFont="1" applyFill="1" applyBorder="1" applyAlignment="1">
      <alignment horizontal="center" vertical="center" textRotation="90"/>
    </xf>
    <xf numFmtId="167" fontId="1" fillId="0" borderId="27" xfId="0" applyNumberFormat="1" applyFont="1" applyFill="1" applyBorder="1" applyAlignment="1">
      <alignment horizontal="center" vertical="center"/>
    </xf>
    <xf numFmtId="0" fontId="27" fillId="0" borderId="27" xfId="0" applyFont="1" applyFill="1" applyBorder="1" applyAlignment="1">
      <alignment horizontal="center" vertical="center" textRotation="90" wrapText="1"/>
    </xf>
    <xf numFmtId="0" fontId="34" fillId="0" borderId="27" xfId="0" applyFont="1" applyFill="1" applyBorder="1" applyAlignment="1">
      <alignment vertical="center" wrapText="1"/>
    </xf>
    <xf numFmtId="0" fontId="28" fillId="0" borderId="27" xfId="0" applyFont="1" applyFill="1" applyBorder="1" applyAlignment="1">
      <alignment vertical="center" wrapText="1"/>
    </xf>
    <xf numFmtId="0" fontId="27" fillId="0" borderId="27" xfId="0" applyFont="1" applyFill="1" applyBorder="1" applyAlignment="1">
      <alignment horizontal="center" vertical="center" wrapText="1"/>
    </xf>
    <xf numFmtId="0" fontId="28" fillId="0" borderId="27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28" fillId="0" borderId="28" xfId="0" applyFont="1" applyFill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/>
    </xf>
    <xf numFmtId="164" fontId="1" fillId="0" borderId="30" xfId="1" applyFont="1" applyBorder="1" applyAlignment="1">
      <alignment horizontal="center" vertical="center" wrapText="1"/>
    </xf>
    <xf numFmtId="0" fontId="30" fillId="0" borderId="31" xfId="0" applyFont="1" applyFill="1" applyBorder="1" applyAlignment="1">
      <alignment horizontal="center" vertical="center" wrapText="1"/>
    </xf>
    <xf numFmtId="0" fontId="17" fillId="0" borderId="0" xfId="0" applyFont="1"/>
    <xf numFmtId="0" fontId="17" fillId="0" borderId="29" xfId="0" applyFont="1" applyBorder="1" applyAlignment="1">
      <alignment horizontal="center" vertical="center" textRotation="90"/>
    </xf>
    <xf numFmtId="0" fontId="0" fillId="0" borderId="27" xfId="0" applyFont="1" applyBorder="1"/>
    <xf numFmtId="0" fontId="17" fillId="0" borderId="27" xfId="0" applyFont="1" applyFill="1" applyBorder="1"/>
    <xf numFmtId="49" fontId="24" fillId="0" borderId="27" xfId="0" applyNumberFormat="1" applyFont="1" applyBorder="1" applyAlignment="1">
      <alignment textRotation="90"/>
    </xf>
    <xf numFmtId="0" fontId="17" fillId="0" borderId="27" xfId="0" applyFont="1" applyBorder="1"/>
    <xf numFmtId="3" fontId="17" fillId="0" borderId="29" xfId="0" applyNumberFormat="1" applyFont="1" applyBorder="1"/>
    <xf numFmtId="4" fontId="17" fillId="0" borderId="30" xfId="0" applyNumberFormat="1" applyFont="1" applyBorder="1"/>
    <xf numFmtId="0" fontId="17" fillId="0" borderId="31" xfId="0" applyFont="1" applyBorder="1"/>
    <xf numFmtId="0" fontId="17" fillId="0" borderId="0" xfId="0" applyFont="1" applyAlignment="1">
      <alignment horizontal="center" vertical="center" wrapText="1"/>
    </xf>
    <xf numFmtId="49" fontId="18" fillId="0" borderId="0" xfId="0" applyNumberFormat="1" applyFont="1" applyAlignment="1">
      <alignment horizontal="center" vertical="center" textRotation="90"/>
    </xf>
    <xf numFmtId="0" fontId="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0" fillId="0" borderId="0" xfId="0" applyAlignment="1"/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" fontId="17" fillId="0" borderId="0" xfId="0" applyNumberFormat="1" applyFont="1" applyAlignment="1">
      <alignment vertical="center"/>
    </xf>
    <xf numFmtId="0" fontId="18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center" wrapText="1"/>
    </xf>
    <xf numFmtId="164" fontId="11" fillId="2" borderId="0" xfId="0" applyNumberFormat="1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4" fillId="2" borderId="0" xfId="3" applyFont="1" applyFill="1" applyAlignment="1" applyProtection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17" fillId="0" borderId="28" xfId="0" applyFont="1" applyBorder="1" applyAlignment="1">
      <alignment horizontal="center"/>
    </xf>
    <xf numFmtId="0" fontId="17" fillId="0" borderId="32" xfId="0" applyFont="1" applyBorder="1" applyAlignment="1">
      <alignment horizontal="center"/>
    </xf>
    <xf numFmtId="0" fontId="12" fillId="5" borderId="2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wrapText="1"/>
    </xf>
    <xf numFmtId="165" fontId="17" fillId="0" borderId="0" xfId="0" applyNumberFormat="1" applyFont="1" applyFill="1" applyBorder="1" applyAlignment="1">
      <alignment horizontal="left"/>
    </xf>
    <xf numFmtId="0" fontId="31" fillId="0" borderId="0" xfId="0" applyFont="1" applyAlignment="1">
      <alignment horizontal="right" vertical="center"/>
    </xf>
  </cellXfs>
  <cellStyles count="4">
    <cellStyle name="Гиперссылка" xfId="3" builtinId="8"/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jpeg"/><Relationship Id="rId13" Type="http://schemas.openxmlformats.org/officeDocument/2006/relationships/hyperlink" Target="#'&#1087;&#1086;&#1089;&#1091;&#1076;&#1072; &#1060;&#1056;&#1060;'!A32"/><Relationship Id="rId18" Type="http://schemas.openxmlformats.org/officeDocument/2006/relationships/image" Target="../media/image9.jpeg"/><Relationship Id="rId3" Type="http://schemas.openxmlformats.org/officeDocument/2006/relationships/hyperlink" Target="#'&#1087;&#1086;&#1089;&#1091;&#1076;&#1072; &#1060;&#1056;&#1060;'!A7"/><Relationship Id="rId21" Type="http://schemas.openxmlformats.org/officeDocument/2006/relationships/hyperlink" Target="#'&#1087;&#1086;&#1089;&#1091;&#1076;&#1072; &#1060;&#1056;&#1060;'!A207"/><Relationship Id="rId7" Type="http://schemas.openxmlformats.org/officeDocument/2006/relationships/hyperlink" Target="#'&#1087;&#1086;&#1089;&#1091;&#1076;&#1072; &#1060;&#1056;&#1060;'!A128"/><Relationship Id="rId12" Type="http://schemas.openxmlformats.org/officeDocument/2006/relationships/image" Target="../media/image6.jpeg"/><Relationship Id="rId17" Type="http://schemas.openxmlformats.org/officeDocument/2006/relationships/hyperlink" Target="#'&#1087;&#1086;&#1089;&#1091;&#1076;&#1072; &#1060;&#1056;&#1060;'!A179"/><Relationship Id="rId2" Type="http://schemas.openxmlformats.org/officeDocument/2006/relationships/image" Target="../media/image1.jpeg"/><Relationship Id="rId16" Type="http://schemas.openxmlformats.org/officeDocument/2006/relationships/image" Target="../media/image8.jpeg"/><Relationship Id="rId20" Type="http://schemas.openxmlformats.org/officeDocument/2006/relationships/image" Target="../media/image10.jpeg"/><Relationship Id="rId1" Type="http://schemas.openxmlformats.org/officeDocument/2006/relationships/hyperlink" Target="#&#1091;&#1089;&#1083;&#1086;&#1074;&#1080;&#1103;!A1"/><Relationship Id="rId6" Type="http://schemas.openxmlformats.org/officeDocument/2006/relationships/image" Target="../media/image3.jpeg"/><Relationship Id="rId11" Type="http://schemas.openxmlformats.org/officeDocument/2006/relationships/hyperlink" Target="#'&#1087;&#1086;&#1089;&#1091;&#1076;&#1072; &#1060;&#1056;&#1060;'!A56"/><Relationship Id="rId5" Type="http://schemas.openxmlformats.org/officeDocument/2006/relationships/hyperlink" Target="#'&#1087;&#1086;&#1089;&#1091;&#1076;&#1072; &#1060;&#1056;&#1060;'!A104"/><Relationship Id="rId15" Type="http://schemas.openxmlformats.org/officeDocument/2006/relationships/hyperlink" Target="#'&#1087;&#1086;&#1089;&#1091;&#1076;&#1072; &#1060;&#1056;&#1060;'!A235"/><Relationship Id="rId10" Type="http://schemas.openxmlformats.org/officeDocument/2006/relationships/image" Target="../media/image5.jpeg"/><Relationship Id="rId19" Type="http://schemas.openxmlformats.org/officeDocument/2006/relationships/hyperlink" Target="#'&#1087;&#1086;&#1089;&#1091;&#1076;&#1072; &#1060;&#1056;&#1060;'!A151"/><Relationship Id="rId4" Type="http://schemas.openxmlformats.org/officeDocument/2006/relationships/image" Target="../media/image2.jpeg"/><Relationship Id="rId9" Type="http://schemas.openxmlformats.org/officeDocument/2006/relationships/hyperlink" Target="#'&#1087;&#1086;&#1089;&#1091;&#1076;&#1072; &#1060;&#1056;&#1060;'!A81"/><Relationship Id="rId14" Type="http://schemas.openxmlformats.org/officeDocument/2006/relationships/image" Target="../media/image7.jpeg"/><Relationship Id="rId22" Type="http://schemas.openxmlformats.org/officeDocument/2006/relationships/image" Target="../media/image11.jpeg"/></Relationships>
</file>

<file path=xl/drawings/_rels/drawing2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27.jpeg"/><Relationship Id="rId21" Type="http://schemas.openxmlformats.org/officeDocument/2006/relationships/image" Target="../media/image32.jpeg"/><Relationship Id="rId63" Type="http://schemas.openxmlformats.org/officeDocument/2006/relationships/image" Target="../media/image73.jpeg"/><Relationship Id="rId159" Type="http://schemas.openxmlformats.org/officeDocument/2006/relationships/image" Target="../media/image169.jpeg"/><Relationship Id="rId170" Type="http://schemas.openxmlformats.org/officeDocument/2006/relationships/image" Target="../media/image180.jpeg"/><Relationship Id="rId191" Type="http://schemas.openxmlformats.org/officeDocument/2006/relationships/image" Target="../media/image201.jpeg"/><Relationship Id="rId205" Type="http://schemas.openxmlformats.org/officeDocument/2006/relationships/image" Target="../media/image215.jpeg"/><Relationship Id="rId226" Type="http://schemas.openxmlformats.org/officeDocument/2006/relationships/image" Target="../media/image236.jpeg"/><Relationship Id="rId247" Type="http://schemas.openxmlformats.org/officeDocument/2006/relationships/image" Target="../media/image257.jpeg"/><Relationship Id="rId107" Type="http://schemas.openxmlformats.org/officeDocument/2006/relationships/image" Target="../media/image117.jpeg"/><Relationship Id="rId11" Type="http://schemas.openxmlformats.org/officeDocument/2006/relationships/image" Target="../media/image22.jpeg"/><Relationship Id="rId32" Type="http://schemas.openxmlformats.org/officeDocument/2006/relationships/image" Target="../media/image42.jpeg"/><Relationship Id="rId53" Type="http://schemas.openxmlformats.org/officeDocument/2006/relationships/image" Target="../media/image63.jpeg"/><Relationship Id="rId74" Type="http://schemas.openxmlformats.org/officeDocument/2006/relationships/image" Target="../media/image84.jpeg"/><Relationship Id="rId128" Type="http://schemas.openxmlformats.org/officeDocument/2006/relationships/image" Target="../media/image138.jpeg"/><Relationship Id="rId149" Type="http://schemas.openxmlformats.org/officeDocument/2006/relationships/image" Target="../media/image159.jpeg"/><Relationship Id="rId5" Type="http://schemas.openxmlformats.org/officeDocument/2006/relationships/image" Target="../media/image16.jpeg"/><Relationship Id="rId95" Type="http://schemas.openxmlformats.org/officeDocument/2006/relationships/image" Target="../media/image105.jpeg"/><Relationship Id="rId160" Type="http://schemas.openxmlformats.org/officeDocument/2006/relationships/image" Target="../media/image170.jpeg"/><Relationship Id="rId181" Type="http://schemas.openxmlformats.org/officeDocument/2006/relationships/image" Target="../media/image191.jpeg"/><Relationship Id="rId216" Type="http://schemas.openxmlformats.org/officeDocument/2006/relationships/image" Target="../media/image226.jpeg"/><Relationship Id="rId237" Type="http://schemas.openxmlformats.org/officeDocument/2006/relationships/image" Target="../media/image247.jpeg"/><Relationship Id="rId258" Type="http://schemas.openxmlformats.org/officeDocument/2006/relationships/image" Target="../media/image268.jpeg"/><Relationship Id="rId22" Type="http://schemas.openxmlformats.org/officeDocument/2006/relationships/image" Target="../media/image33.jpeg"/><Relationship Id="rId43" Type="http://schemas.openxmlformats.org/officeDocument/2006/relationships/image" Target="../media/image53.jpeg"/><Relationship Id="rId64" Type="http://schemas.openxmlformats.org/officeDocument/2006/relationships/image" Target="../media/image74.jpeg"/><Relationship Id="rId118" Type="http://schemas.openxmlformats.org/officeDocument/2006/relationships/image" Target="../media/image128.jpeg"/><Relationship Id="rId139" Type="http://schemas.openxmlformats.org/officeDocument/2006/relationships/image" Target="../media/image149.jpeg"/><Relationship Id="rId85" Type="http://schemas.openxmlformats.org/officeDocument/2006/relationships/image" Target="../media/image95.jpeg"/><Relationship Id="rId150" Type="http://schemas.openxmlformats.org/officeDocument/2006/relationships/image" Target="../media/image160.jpeg"/><Relationship Id="rId171" Type="http://schemas.openxmlformats.org/officeDocument/2006/relationships/image" Target="../media/image181.jpeg"/><Relationship Id="rId192" Type="http://schemas.openxmlformats.org/officeDocument/2006/relationships/image" Target="../media/image202.jpeg"/><Relationship Id="rId206" Type="http://schemas.openxmlformats.org/officeDocument/2006/relationships/image" Target="../media/image216.jpeg"/><Relationship Id="rId227" Type="http://schemas.openxmlformats.org/officeDocument/2006/relationships/image" Target="../media/image237.jpeg"/><Relationship Id="rId248" Type="http://schemas.openxmlformats.org/officeDocument/2006/relationships/image" Target="../media/image258.jpeg"/><Relationship Id="rId12" Type="http://schemas.openxmlformats.org/officeDocument/2006/relationships/image" Target="../media/image23.jpeg"/><Relationship Id="rId33" Type="http://schemas.openxmlformats.org/officeDocument/2006/relationships/image" Target="../media/image43.jpeg"/><Relationship Id="rId108" Type="http://schemas.openxmlformats.org/officeDocument/2006/relationships/image" Target="../media/image118.jpeg"/><Relationship Id="rId129" Type="http://schemas.openxmlformats.org/officeDocument/2006/relationships/image" Target="../media/image139.jpeg"/><Relationship Id="rId54" Type="http://schemas.openxmlformats.org/officeDocument/2006/relationships/image" Target="../media/image64.jpeg"/><Relationship Id="rId75" Type="http://schemas.openxmlformats.org/officeDocument/2006/relationships/image" Target="../media/image85.jpeg"/><Relationship Id="rId96" Type="http://schemas.openxmlformats.org/officeDocument/2006/relationships/image" Target="../media/image106.jpeg"/><Relationship Id="rId140" Type="http://schemas.openxmlformats.org/officeDocument/2006/relationships/image" Target="../media/image150.jpeg"/><Relationship Id="rId161" Type="http://schemas.openxmlformats.org/officeDocument/2006/relationships/image" Target="../media/image171.jpeg"/><Relationship Id="rId182" Type="http://schemas.openxmlformats.org/officeDocument/2006/relationships/image" Target="../media/image192.jpeg"/><Relationship Id="rId217" Type="http://schemas.openxmlformats.org/officeDocument/2006/relationships/image" Target="../media/image227.jpeg"/><Relationship Id="rId6" Type="http://schemas.openxmlformats.org/officeDocument/2006/relationships/image" Target="../media/image17.jpeg"/><Relationship Id="rId238" Type="http://schemas.openxmlformats.org/officeDocument/2006/relationships/image" Target="../media/image248.jpeg"/><Relationship Id="rId259" Type="http://schemas.openxmlformats.org/officeDocument/2006/relationships/image" Target="../media/image269.jpeg"/><Relationship Id="rId23" Type="http://schemas.openxmlformats.org/officeDocument/2006/relationships/hyperlink" Target="#'&#1050;&#1040;&#1058;&#1040;&#1051;&#1054;&#1043; &#1060;&#1056;&#1060;'!A1"/><Relationship Id="rId119" Type="http://schemas.openxmlformats.org/officeDocument/2006/relationships/image" Target="../media/image129.jpeg"/><Relationship Id="rId44" Type="http://schemas.openxmlformats.org/officeDocument/2006/relationships/image" Target="../media/image54.jpeg"/><Relationship Id="rId65" Type="http://schemas.openxmlformats.org/officeDocument/2006/relationships/image" Target="../media/image75.jpeg"/><Relationship Id="rId86" Type="http://schemas.openxmlformats.org/officeDocument/2006/relationships/image" Target="../media/image96.jpeg"/><Relationship Id="rId130" Type="http://schemas.openxmlformats.org/officeDocument/2006/relationships/image" Target="../media/image140.jpeg"/><Relationship Id="rId151" Type="http://schemas.openxmlformats.org/officeDocument/2006/relationships/image" Target="../media/image161.jpeg"/><Relationship Id="rId172" Type="http://schemas.openxmlformats.org/officeDocument/2006/relationships/image" Target="../media/image182.jpeg"/><Relationship Id="rId193" Type="http://schemas.openxmlformats.org/officeDocument/2006/relationships/image" Target="../media/image203.jpeg"/><Relationship Id="rId207" Type="http://schemas.openxmlformats.org/officeDocument/2006/relationships/image" Target="../media/image217.jpeg"/><Relationship Id="rId228" Type="http://schemas.openxmlformats.org/officeDocument/2006/relationships/image" Target="../media/image238.jpeg"/><Relationship Id="rId249" Type="http://schemas.openxmlformats.org/officeDocument/2006/relationships/image" Target="../media/image259.jpeg"/><Relationship Id="rId13" Type="http://schemas.openxmlformats.org/officeDocument/2006/relationships/image" Target="../media/image24.jpeg"/><Relationship Id="rId109" Type="http://schemas.openxmlformats.org/officeDocument/2006/relationships/image" Target="../media/image119.jpeg"/><Relationship Id="rId260" Type="http://schemas.openxmlformats.org/officeDocument/2006/relationships/image" Target="../media/image270.jpeg"/><Relationship Id="rId34" Type="http://schemas.openxmlformats.org/officeDocument/2006/relationships/image" Target="../media/image44.jpeg"/><Relationship Id="rId55" Type="http://schemas.openxmlformats.org/officeDocument/2006/relationships/image" Target="../media/image65.jpeg"/><Relationship Id="rId76" Type="http://schemas.openxmlformats.org/officeDocument/2006/relationships/image" Target="../media/image86.jpeg"/><Relationship Id="rId97" Type="http://schemas.openxmlformats.org/officeDocument/2006/relationships/image" Target="../media/image107.jpeg"/><Relationship Id="rId120" Type="http://schemas.openxmlformats.org/officeDocument/2006/relationships/image" Target="../media/image130.jpeg"/><Relationship Id="rId141" Type="http://schemas.openxmlformats.org/officeDocument/2006/relationships/image" Target="../media/image151.jpeg"/><Relationship Id="rId7" Type="http://schemas.openxmlformats.org/officeDocument/2006/relationships/image" Target="../media/image18.jpeg"/><Relationship Id="rId162" Type="http://schemas.openxmlformats.org/officeDocument/2006/relationships/image" Target="../media/image172.jpeg"/><Relationship Id="rId183" Type="http://schemas.openxmlformats.org/officeDocument/2006/relationships/image" Target="../media/image193.jpeg"/><Relationship Id="rId218" Type="http://schemas.openxmlformats.org/officeDocument/2006/relationships/image" Target="../media/image228.jpeg"/><Relationship Id="rId239" Type="http://schemas.openxmlformats.org/officeDocument/2006/relationships/image" Target="../media/image249.jpeg"/><Relationship Id="rId250" Type="http://schemas.openxmlformats.org/officeDocument/2006/relationships/image" Target="../media/image260.jpeg"/><Relationship Id="rId24" Type="http://schemas.openxmlformats.org/officeDocument/2006/relationships/image" Target="../media/image34.jpeg"/><Relationship Id="rId45" Type="http://schemas.openxmlformats.org/officeDocument/2006/relationships/image" Target="../media/image55.jpeg"/><Relationship Id="rId66" Type="http://schemas.openxmlformats.org/officeDocument/2006/relationships/image" Target="../media/image76.jpeg"/><Relationship Id="rId87" Type="http://schemas.openxmlformats.org/officeDocument/2006/relationships/image" Target="../media/image97.jpeg"/><Relationship Id="rId110" Type="http://schemas.openxmlformats.org/officeDocument/2006/relationships/image" Target="../media/image120.jpeg"/><Relationship Id="rId131" Type="http://schemas.openxmlformats.org/officeDocument/2006/relationships/image" Target="../media/image141.jpeg"/><Relationship Id="rId152" Type="http://schemas.openxmlformats.org/officeDocument/2006/relationships/image" Target="../media/image162.jpeg"/><Relationship Id="rId173" Type="http://schemas.openxmlformats.org/officeDocument/2006/relationships/image" Target="../media/image183.jpeg"/><Relationship Id="rId194" Type="http://schemas.openxmlformats.org/officeDocument/2006/relationships/image" Target="../media/image204.jpeg"/><Relationship Id="rId208" Type="http://schemas.openxmlformats.org/officeDocument/2006/relationships/image" Target="../media/image218.jpeg"/><Relationship Id="rId229" Type="http://schemas.openxmlformats.org/officeDocument/2006/relationships/image" Target="../media/image239.jpeg"/><Relationship Id="rId240" Type="http://schemas.openxmlformats.org/officeDocument/2006/relationships/image" Target="../media/image250.jpeg"/><Relationship Id="rId261" Type="http://schemas.openxmlformats.org/officeDocument/2006/relationships/image" Target="../media/image271.jpeg"/><Relationship Id="rId14" Type="http://schemas.openxmlformats.org/officeDocument/2006/relationships/image" Target="../media/image25.jpeg"/><Relationship Id="rId35" Type="http://schemas.openxmlformats.org/officeDocument/2006/relationships/image" Target="../media/image45.jpeg"/><Relationship Id="rId56" Type="http://schemas.openxmlformats.org/officeDocument/2006/relationships/image" Target="../media/image66.jpeg"/><Relationship Id="rId77" Type="http://schemas.openxmlformats.org/officeDocument/2006/relationships/image" Target="../media/image87.jpeg"/><Relationship Id="rId100" Type="http://schemas.openxmlformats.org/officeDocument/2006/relationships/image" Target="../media/image110.jpeg"/><Relationship Id="rId8" Type="http://schemas.openxmlformats.org/officeDocument/2006/relationships/image" Target="../media/image19.jpeg"/><Relationship Id="rId98" Type="http://schemas.openxmlformats.org/officeDocument/2006/relationships/image" Target="../media/image108.jpeg"/><Relationship Id="rId121" Type="http://schemas.openxmlformats.org/officeDocument/2006/relationships/image" Target="../media/image131.jpeg"/><Relationship Id="rId142" Type="http://schemas.openxmlformats.org/officeDocument/2006/relationships/image" Target="../media/image152.jpeg"/><Relationship Id="rId163" Type="http://schemas.openxmlformats.org/officeDocument/2006/relationships/image" Target="../media/image173.jpeg"/><Relationship Id="rId184" Type="http://schemas.openxmlformats.org/officeDocument/2006/relationships/image" Target="../media/image194.jpeg"/><Relationship Id="rId219" Type="http://schemas.openxmlformats.org/officeDocument/2006/relationships/image" Target="../media/image229.jpeg"/><Relationship Id="rId230" Type="http://schemas.openxmlformats.org/officeDocument/2006/relationships/image" Target="../media/image240.jpeg"/><Relationship Id="rId251" Type="http://schemas.openxmlformats.org/officeDocument/2006/relationships/image" Target="../media/image261.jpeg"/><Relationship Id="rId25" Type="http://schemas.openxmlformats.org/officeDocument/2006/relationships/image" Target="../media/image35.jpeg"/><Relationship Id="rId46" Type="http://schemas.openxmlformats.org/officeDocument/2006/relationships/image" Target="../media/image56.jpeg"/><Relationship Id="rId67" Type="http://schemas.openxmlformats.org/officeDocument/2006/relationships/image" Target="../media/image77.jpeg"/><Relationship Id="rId88" Type="http://schemas.openxmlformats.org/officeDocument/2006/relationships/image" Target="../media/image98.jpeg"/><Relationship Id="rId111" Type="http://schemas.openxmlformats.org/officeDocument/2006/relationships/image" Target="../media/image121.jpeg"/><Relationship Id="rId132" Type="http://schemas.openxmlformats.org/officeDocument/2006/relationships/image" Target="../media/image142.jpeg"/><Relationship Id="rId153" Type="http://schemas.openxmlformats.org/officeDocument/2006/relationships/image" Target="../media/image163.jpeg"/><Relationship Id="rId174" Type="http://schemas.openxmlformats.org/officeDocument/2006/relationships/image" Target="../media/image184.jpeg"/><Relationship Id="rId195" Type="http://schemas.openxmlformats.org/officeDocument/2006/relationships/image" Target="../media/image205.jpeg"/><Relationship Id="rId209" Type="http://schemas.openxmlformats.org/officeDocument/2006/relationships/image" Target="../media/image219.jpeg"/><Relationship Id="rId220" Type="http://schemas.openxmlformats.org/officeDocument/2006/relationships/image" Target="../media/image230.jpeg"/><Relationship Id="rId241" Type="http://schemas.openxmlformats.org/officeDocument/2006/relationships/image" Target="../media/image251.jpeg"/><Relationship Id="rId15" Type="http://schemas.openxmlformats.org/officeDocument/2006/relationships/image" Target="../media/image26.jpeg"/><Relationship Id="rId36" Type="http://schemas.openxmlformats.org/officeDocument/2006/relationships/image" Target="../media/image46.jpeg"/><Relationship Id="rId57" Type="http://schemas.openxmlformats.org/officeDocument/2006/relationships/image" Target="../media/image67.jpeg"/><Relationship Id="rId262" Type="http://schemas.openxmlformats.org/officeDocument/2006/relationships/image" Target="../media/image272.jpeg"/><Relationship Id="rId78" Type="http://schemas.openxmlformats.org/officeDocument/2006/relationships/image" Target="../media/image88.jpeg"/><Relationship Id="rId99" Type="http://schemas.openxmlformats.org/officeDocument/2006/relationships/image" Target="../media/image109.jpeg"/><Relationship Id="rId101" Type="http://schemas.openxmlformats.org/officeDocument/2006/relationships/image" Target="../media/image111.jpeg"/><Relationship Id="rId122" Type="http://schemas.openxmlformats.org/officeDocument/2006/relationships/image" Target="../media/image132.jpeg"/><Relationship Id="rId143" Type="http://schemas.openxmlformats.org/officeDocument/2006/relationships/image" Target="../media/image153.jpeg"/><Relationship Id="rId164" Type="http://schemas.openxmlformats.org/officeDocument/2006/relationships/image" Target="../media/image174.jpeg"/><Relationship Id="rId185" Type="http://schemas.openxmlformats.org/officeDocument/2006/relationships/image" Target="../media/image195.jpeg"/><Relationship Id="rId9" Type="http://schemas.openxmlformats.org/officeDocument/2006/relationships/image" Target="../media/image20.jpeg"/><Relationship Id="rId210" Type="http://schemas.openxmlformats.org/officeDocument/2006/relationships/image" Target="../media/image220.jpeg"/><Relationship Id="rId26" Type="http://schemas.openxmlformats.org/officeDocument/2006/relationships/image" Target="../media/image36.jpeg"/><Relationship Id="rId231" Type="http://schemas.openxmlformats.org/officeDocument/2006/relationships/image" Target="../media/image241.jpeg"/><Relationship Id="rId252" Type="http://schemas.openxmlformats.org/officeDocument/2006/relationships/image" Target="../media/image262.jpeg"/><Relationship Id="rId47" Type="http://schemas.openxmlformats.org/officeDocument/2006/relationships/image" Target="../media/image57.jpeg"/><Relationship Id="rId68" Type="http://schemas.openxmlformats.org/officeDocument/2006/relationships/image" Target="../media/image78.jpeg"/><Relationship Id="rId89" Type="http://schemas.openxmlformats.org/officeDocument/2006/relationships/image" Target="../media/image99.jpeg"/><Relationship Id="rId112" Type="http://schemas.openxmlformats.org/officeDocument/2006/relationships/image" Target="../media/image122.jpeg"/><Relationship Id="rId133" Type="http://schemas.openxmlformats.org/officeDocument/2006/relationships/image" Target="../media/image143.jpeg"/><Relationship Id="rId154" Type="http://schemas.openxmlformats.org/officeDocument/2006/relationships/image" Target="../media/image164.jpeg"/><Relationship Id="rId175" Type="http://schemas.openxmlformats.org/officeDocument/2006/relationships/image" Target="../media/image185.jpeg"/><Relationship Id="rId196" Type="http://schemas.openxmlformats.org/officeDocument/2006/relationships/image" Target="../media/image206.jpeg"/><Relationship Id="rId200" Type="http://schemas.openxmlformats.org/officeDocument/2006/relationships/image" Target="../media/image210.jpeg"/><Relationship Id="rId16" Type="http://schemas.openxmlformats.org/officeDocument/2006/relationships/image" Target="../media/image27.jpeg"/><Relationship Id="rId221" Type="http://schemas.openxmlformats.org/officeDocument/2006/relationships/image" Target="../media/image231.jpeg"/><Relationship Id="rId242" Type="http://schemas.openxmlformats.org/officeDocument/2006/relationships/image" Target="../media/image252.jpeg"/><Relationship Id="rId263" Type="http://schemas.openxmlformats.org/officeDocument/2006/relationships/image" Target="../media/image273.jpeg"/><Relationship Id="rId37" Type="http://schemas.openxmlformats.org/officeDocument/2006/relationships/image" Target="../media/image47.jpeg"/><Relationship Id="rId58" Type="http://schemas.openxmlformats.org/officeDocument/2006/relationships/image" Target="../media/image68.jpeg"/><Relationship Id="rId79" Type="http://schemas.openxmlformats.org/officeDocument/2006/relationships/image" Target="../media/image89.jpeg"/><Relationship Id="rId102" Type="http://schemas.openxmlformats.org/officeDocument/2006/relationships/image" Target="../media/image112.jpeg"/><Relationship Id="rId123" Type="http://schemas.openxmlformats.org/officeDocument/2006/relationships/image" Target="../media/image133.jpeg"/><Relationship Id="rId144" Type="http://schemas.openxmlformats.org/officeDocument/2006/relationships/image" Target="../media/image154.jpeg"/><Relationship Id="rId90" Type="http://schemas.openxmlformats.org/officeDocument/2006/relationships/image" Target="../media/image100.jpeg"/><Relationship Id="rId165" Type="http://schemas.openxmlformats.org/officeDocument/2006/relationships/image" Target="../media/image175.jpeg"/><Relationship Id="rId186" Type="http://schemas.openxmlformats.org/officeDocument/2006/relationships/image" Target="../media/image196.jpeg"/><Relationship Id="rId211" Type="http://schemas.openxmlformats.org/officeDocument/2006/relationships/image" Target="../media/image221.jpeg"/><Relationship Id="rId232" Type="http://schemas.openxmlformats.org/officeDocument/2006/relationships/image" Target="../media/image242.jpeg"/><Relationship Id="rId253" Type="http://schemas.openxmlformats.org/officeDocument/2006/relationships/image" Target="../media/image263.jpeg"/><Relationship Id="rId27" Type="http://schemas.openxmlformats.org/officeDocument/2006/relationships/image" Target="../media/image37.jpeg"/><Relationship Id="rId48" Type="http://schemas.openxmlformats.org/officeDocument/2006/relationships/image" Target="../media/image58.jpeg"/><Relationship Id="rId69" Type="http://schemas.openxmlformats.org/officeDocument/2006/relationships/image" Target="../media/image79.jpeg"/><Relationship Id="rId113" Type="http://schemas.openxmlformats.org/officeDocument/2006/relationships/image" Target="../media/image123.jpeg"/><Relationship Id="rId134" Type="http://schemas.openxmlformats.org/officeDocument/2006/relationships/image" Target="../media/image144.jpeg"/><Relationship Id="rId80" Type="http://schemas.openxmlformats.org/officeDocument/2006/relationships/image" Target="../media/image90.jpeg"/><Relationship Id="rId155" Type="http://schemas.openxmlformats.org/officeDocument/2006/relationships/image" Target="../media/image165.jpeg"/><Relationship Id="rId176" Type="http://schemas.openxmlformats.org/officeDocument/2006/relationships/image" Target="../media/image186.jpeg"/><Relationship Id="rId197" Type="http://schemas.openxmlformats.org/officeDocument/2006/relationships/image" Target="../media/image207.jpeg"/><Relationship Id="rId201" Type="http://schemas.openxmlformats.org/officeDocument/2006/relationships/image" Target="../media/image211.jpeg"/><Relationship Id="rId222" Type="http://schemas.openxmlformats.org/officeDocument/2006/relationships/image" Target="../media/image232.jpeg"/><Relationship Id="rId243" Type="http://schemas.openxmlformats.org/officeDocument/2006/relationships/image" Target="../media/image253.jpeg"/><Relationship Id="rId17" Type="http://schemas.openxmlformats.org/officeDocument/2006/relationships/image" Target="../media/image28.jpeg"/><Relationship Id="rId38" Type="http://schemas.openxmlformats.org/officeDocument/2006/relationships/image" Target="../media/image48.jpeg"/><Relationship Id="rId59" Type="http://schemas.openxmlformats.org/officeDocument/2006/relationships/image" Target="../media/image69.jpeg"/><Relationship Id="rId103" Type="http://schemas.openxmlformats.org/officeDocument/2006/relationships/image" Target="../media/image113.jpeg"/><Relationship Id="rId124" Type="http://schemas.openxmlformats.org/officeDocument/2006/relationships/image" Target="../media/image134.jpeg"/><Relationship Id="rId70" Type="http://schemas.openxmlformats.org/officeDocument/2006/relationships/image" Target="../media/image80.jpeg"/><Relationship Id="rId91" Type="http://schemas.openxmlformats.org/officeDocument/2006/relationships/image" Target="../media/image101.jpeg"/><Relationship Id="rId145" Type="http://schemas.openxmlformats.org/officeDocument/2006/relationships/image" Target="../media/image155.jpeg"/><Relationship Id="rId166" Type="http://schemas.openxmlformats.org/officeDocument/2006/relationships/image" Target="../media/image176.jpeg"/><Relationship Id="rId187" Type="http://schemas.openxmlformats.org/officeDocument/2006/relationships/image" Target="../media/image197.jpeg"/><Relationship Id="rId1" Type="http://schemas.openxmlformats.org/officeDocument/2006/relationships/image" Target="../media/image12.jpeg"/><Relationship Id="rId212" Type="http://schemas.openxmlformats.org/officeDocument/2006/relationships/image" Target="../media/image222.jpeg"/><Relationship Id="rId233" Type="http://schemas.openxmlformats.org/officeDocument/2006/relationships/image" Target="../media/image243.jpeg"/><Relationship Id="rId254" Type="http://schemas.openxmlformats.org/officeDocument/2006/relationships/image" Target="../media/image264.jpeg"/><Relationship Id="rId28" Type="http://schemas.openxmlformats.org/officeDocument/2006/relationships/image" Target="../media/image38.jpeg"/><Relationship Id="rId49" Type="http://schemas.openxmlformats.org/officeDocument/2006/relationships/image" Target="../media/image59.jpeg"/><Relationship Id="rId114" Type="http://schemas.openxmlformats.org/officeDocument/2006/relationships/image" Target="../media/image124.jpeg"/><Relationship Id="rId60" Type="http://schemas.openxmlformats.org/officeDocument/2006/relationships/image" Target="../media/image70.jpeg"/><Relationship Id="rId81" Type="http://schemas.openxmlformats.org/officeDocument/2006/relationships/image" Target="../media/image91.jpeg"/><Relationship Id="rId135" Type="http://schemas.openxmlformats.org/officeDocument/2006/relationships/image" Target="../media/image145.jpeg"/><Relationship Id="rId156" Type="http://schemas.openxmlformats.org/officeDocument/2006/relationships/image" Target="../media/image166.jpeg"/><Relationship Id="rId177" Type="http://schemas.openxmlformats.org/officeDocument/2006/relationships/image" Target="../media/image187.jpeg"/><Relationship Id="rId198" Type="http://schemas.openxmlformats.org/officeDocument/2006/relationships/image" Target="../media/image208.jpeg"/><Relationship Id="rId202" Type="http://schemas.openxmlformats.org/officeDocument/2006/relationships/image" Target="../media/image212.jpeg"/><Relationship Id="rId223" Type="http://schemas.openxmlformats.org/officeDocument/2006/relationships/image" Target="../media/image233.jpeg"/><Relationship Id="rId244" Type="http://schemas.openxmlformats.org/officeDocument/2006/relationships/image" Target="../media/image254.jpeg"/><Relationship Id="rId18" Type="http://schemas.openxmlformats.org/officeDocument/2006/relationships/image" Target="../media/image29.jpeg"/><Relationship Id="rId39" Type="http://schemas.openxmlformats.org/officeDocument/2006/relationships/image" Target="../media/image49.jpeg"/><Relationship Id="rId50" Type="http://schemas.openxmlformats.org/officeDocument/2006/relationships/image" Target="../media/image60.jpeg"/><Relationship Id="rId104" Type="http://schemas.openxmlformats.org/officeDocument/2006/relationships/image" Target="../media/image114.jpeg"/><Relationship Id="rId125" Type="http://schemas.openxmlformats.org/officeDocument/2006/relationships/image" Target="../media/image135.jpeg"/><Relationship Id="rId146" Type="http://schemas.openxmlformats.org/officeDocument/2006/relationships/image" Target="../media/image156.jpeg"/><Relationship Id="rId167" Type="http://schemas.openxmlformats.org/officeDocument/2006/relationships/image" Target="../media/image177.jpeg"/><Relationship Id="rId188" Type="http://schemas.openxmlformats.org/officeDocument/2006/relationships/image" Target="../media/image198.jpeg"/><Relationship Id="rId71" Type="http://schemas.openxmlformats.org/officeDocument/2006/relationships/image" Target="../media/image81.jpeg"/><Relationship Id="rId92" Type="http://schemas.openxmlformats.org/officeDocument/2006/relationships/image" Target="../media/image102.jpeg"/><Relationship Id="rId213" Type="http://schemas.openxmlformats.org/officeDocument/2006/relationships/image" Target="../media/image223.jpeg"/><Relationship Id="rId234" Type="http://schemas.openxmlformats.org/officeDocument/2006/relationships/image" Target="../media/image244.jpeg"/><Relationship Id="rId2" Type="http://schemas.openxmlformats.org/officeDocument/2006/relationships/image" Target="../media/image13.jpeg"/><Relationship Id="rId29" Type="http://schemas.openxmlformats.org/officeDocument/2006/relationships/image" Target="../media/image39.jpeg"/><Relationship Id="rId255" Type="http://schemas.openxmlformats.org/officeDocument/2006/relationships/image" Target="../media/image265.jpeg"/><Relationship Id="rId40" Type="http://schemas.openxmlformats.org/officeDocument/2006/relationships/image" Target="../media/image50.jpeg"/><Relationship Id="rId115" Type="http://schemas.openxmlformats.org/officeDocument/2006/relationships/image" Target="../media/image125.jpeg"/><Relationship Id="rId136" Type="http://schemas.openxmlformats.org/officeDocument/2006/relationships/image" Target="../media/image146.jpeg"/><Relationship Id="rId157" Type="http://schemas.openxmlformats.org/officeDocument/2006/relationships/image" Target="../media/image167.jpeg"/><Relationship Id="rId178" Type="http://schemas.openxmlformats.org/officeDocument/2006/relationships/image" Target="../media/image188.jpeg"/><Relationship Id="rId61" Type="http://schemas.openxmlformats.org/officeDocument/2006/relationships/image" Target="../media/image71.jpeg"/><Relationship Id="rId82" Type="http://schemas.openxmlformats.org/officeDocument/2006/relationships/image" Target="../media/image92.jpeg"/><Relationship Id="rId199" Type="http://schemas.openxmlformats.org/officeDocument/2006/relationships/image" Target="../media/image209.jpeg"/><Relationship Id="rId203" Type="http://schemas.openxmlformats.org/officeDocument/2006/relationships/image" Target="../media/image213.jpeg"/><Relationship Id="rId19" Type="http://schemas.openxmlformats.org/officeDocument/2006/relationships/image" Target="../media/image30.jpeg"/><Relationship Id="rId224" Type="http://schemas.openxmlformats.org/officeDocument/2006/relationships/image" Target="../media/image234.jpeg"/><Relationship Id="rId245" Type="http://schemas.openxmlformats.org/officeDocument/2006/relationships/image" Target="../media/image255.jpeg"/><Relationship Id="rId30" Type="http://schemas.openxmlformats.org/officeDocument/2006/relationships/image" Target="../media/image40.jpeg"/><Relationship Id="rId105" Type="http://schemas.openxmlformats.org/officeDocument/2006/relationships/image" Target="../media/image115.jpeg"/><Relationship Id="rId126" Type="http://schemas.openxmlformats.org/officeDocument/2006/relationships/image" Target="../media/image136.jpeg"/><Relationship Id="rId147" Type="http://schemas.openxmlformats.org/officeDocument/2006/relationships/image" Target="../media/image157.jpeg"/><Relationship Id="rId168" Type="http://schemas.openxmlformats.org/officeDocument/2006/relationships/image" Target="../media/image178.jpeg"/><Relationship Id="rId51" Type="http://schemas.openxmlformats.org/officeDocument/2006/relationships/image" Target="../media/image61.jpeg"/><Relationship Id="rId72" Type="http://schemas.openxmlformats.org/officeDocument/2006/relationships/image" Target="../media/image82.jpeg"/><Relationship Id="rId93" Type="http://schemas.openxmlformats.org/officeDocument/2006/relationships/image" Target="../media/image103.jpeg"/><Relationship Id="rId189" Type="http://schemas.openxmlformats.org/officeDocument/2006/relationships/image" Target="../media/image199.jpeg"/><Relationship Id="rId3" Type="http://schemas.openxmlformats.org/officeDocument/2006/relationships/image" Target="../media/image14.jpeg"/><Relationship Id="rId214" Type="http://schemas.openxmlformats.org/officeDocument/2006/relationships/image" Target="../media/image224.jpeg"/><Relationship Id="rId235" Type="http://schemas.openxmlformats.org/officeDocument/2006/relationships/image" Target="../media/image245.jpeg"/><Relationship Id="rId256" Type="http://schemas.openxmlformats.org/officeDocument/2006/relationships/image" Target="../media/image266.jpeg"/><Relationship Id="rId116" Type="http://schemas.openxmlformats.org/officeDocument/2006/relationships/image" Target="../media/image126.jpeg"/><Relationship Id="rId137" Type="http://schemas.openxmlformats.org/officeDocument/2006/relationships/image" Target="../media/image147.jpeg"/><Relationship Id="rId158" Type="http://schemas.openxmlformats.org/officeDocument/2006/relationships/image" Target="../media/image168.jpeg"/><Relationship Id="rId20" Type="http://schemas.openxmlformats.org/officeDocument/2006/relationships/image" Target="../media/image31.jpeg"/><Relationship Id="rId41" Type="http://schemas.openxmlformats.org/officeDocument/2006/relationships/image" Target="../media/image51.jpeg"/><Relationship Id="rId62" Type="http://schemas.openxmlformats.org/officeDocument/2006/relationships/image" Target="../media/image72.jpeg"/><Relationship Id="rId83" Type="http://schemas.openxmlformats.org/officeDocument/2006/relationships/image" Target="../media/image93.jpeg"/><Relationship Id="rId179" Type="http://schemas.openxmlformats.org/officeDocument/2006/relationships/image" Target="../media/image189.jpeg"/><Relationship Id="rId190" Type="http://schemas.openxmlformats.org/officeDocument/2006/relationships/image" Target="../media/image200.jpeg"/><Relationship Id="rId204" Type="http://schemas.openxmlformats.org/officeDocument/2006/relationships/image" Target="../media/image214.jpeg"/><Relationship Id="rId225" Type="http://schemas.openxmlformats.org/officeDocument/2006/relationships/image" Target="../media/image235.jpeg"/><Relationship Id="rId246" Type="http://schemas.openxmlformats.org/officeDocument/2006/relationships/image" Target="../media/image256.jpeg"/><Relationship Id="rId106" Type="http://schemas.openxmlformats.org/officeDocument/2006/relationships/image" Target="../media/image116.jpeg"/><Relationship Id="rId127" Type="http://schemas.openxmlformats.org/officeDocument/2006/relationships/image" Target="../media/image137.jpeg"/><Relationship Id="rId10" Type="http://schemas.openxmlformats.org/officeDocument/2006/relationships/image" Target="../media/image21.jpeg"/><Relationship Id="rId31" Type="http://schemas.openxmlformats.org/officeDocument/2006/relationships/image" Target="../media/image41.jpeg"/><Relationship Id="rId52" Type="http://schemas.openxmlformats.org/officeDocument/2006/relationships/image" Target="../media/image62.jpeg"/><Relationship Id="rId73" Type="http://schemas.openxmlformats.org/officeDocument/2006/relationships/image" Target="../media/image83.jpeg"/><Relationship Id="rId94" Type="http://schemas.openxmlformats.org/officeDocument/2006/relationships/image" Target="../media/image104.jpeg"/><Relationship Id="rId148" Type="http://schemas.openxmlformats.org/officeDocument/2006/relationships/image" Target="../media/image158.jpeg"/><Relationship Id="rId169" Type="http://schemas.openxmlformats.org/officeDocument/2006/relationships/image" Target="../media/image179.jpeg"/><Relationship Id="rId4" Type="http://schemas.openxmlformats.org/officeDocument/2006/relationships/image" Target="../media/image15.jpeg"/><Relationship Id="rId180" Type="http://schemas.openxmlformats.org/officeDocument/2006/relationships/image" Target="../media/image190.jpeg"/><Relationship Id="rId215" Type="http://schemas.openxmlformats.org/officeDocument/2006/relationships/image" Target="../media/image225.jpeg"/><Relationship Id="rId236" Type="http://schemas.openxmlformats.org/officeDocument/2006/relationships/image" Target="../media/image246.jpeg"/><Relationship Id="rId257" Type="http://schemas.openxmlformats.org/officeDocument/2006/relationships/image" Target="../media/image267.jpeg"/><Relationship Id="rId42" Type="http://schemas.openxmlformats.org/officeDocument/2006/relationships/image" Target="../media/image52.jpeg"/><Relationship Id="rId84" Type="http://schemas.openxmlformats.org/officeDocument/2006/relationships/image" Target="../media/image94.jpeg"/><Relationship Id="rId138" Type="http://schemas.openxmlformats.org/officeDocument/2006/relationships/image" Target="../media/image14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561975</xdr:colOff>
      <xdr:row>4</xdr:row>
      <xdr:rowOff>0</xdr:rowOff>
    </xdr:from>
    <xdr:to>
      <xdr:col>21</xdr:col>
      <xdr:colOff>295275</xdr:colOff>
      <xdr:row>12</xdr:row>
      <xdr:rowOff>0</xdr:rowOff>
    </xdr:to>
    <xdr:pic>
      <xdr:nvPicPr>
        <xdr:cNvPr id="2" name="Рисунок 34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96850" y="647700"/>
          <a:ext cx="156210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10</xdr:row>
      <xdr:rowOff>0</xdr:rowOff>
    </xdr:from>
    <xdr:to>
      <xdr:col>8</xdr:col>
      <xdr:colOff>533400</xdr:colOff>
      <xdr:row>33</xdr:row>
      <xdr:rowOff>0</xdr:rowOff>
    </xdr:to>
    <xdr:grpSp>
      <xdr:nvGrpSpPr>
        <xdr:cNvPr id="4" name="Группа 1">
          <a:hlinkClick xmlns:r="http://schemas.openxmlformats.org/officeDocument/2006/relationships" r:id="rId3"/>
        </xdr:cNvPr>
        <xdr:cNvGrpSpPr>
          <a:grpSpLocks/>
        </xdr:cNvGrpSpPr>
      </xdr:nvGrpSpPr>
      <xdr:grpSpPr bwMode="auto">
        <a:xfrm>
          <a:off x="104775" y="1892300"/>
          <a:ext cx="5559425" cy="3797300"/>
          <a:chOff x="104775" y="1892300"/>
          <a:chExt cx="5559425" cy="3794125"/>
        </a:xfrm>
      </xdr:grpSpPr>
      <xdr:pic>
        <xdr:nvPicPr>
          <xdr:cNvPr id="5" name="Рисунок 27"/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95315" y="2082982"/>
            <a:ext cx="4668885" cy="36034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6" name="Группа 56"/>
          <xdr:cNvGrpSpPr>
            <a:grpSpLocks/>
          </xdr:cNvGrpSpPr>
        </xdr:nvGrpSpPr>
        <xdr:grpSpPr bwMode="auto">
          <a:xfrm>
            <a:off x="104775" y="1892300"/>
            <a:ext cx="2043634" cy="991547"/>
            <a:chOff x="6200775" y="2348410"/>
            <a:chExt cx="1209270" cy="519594"/>
          </a:xfrm>
        </xdr:grpSpPr>
        <xdr:sp macro="" textlink="">
          <xdr:nvSpPr>
            <xdr:cNvPr id="7" name="Скругленная прямоугольная выноска 31"/>
            <xdr:cNvSpPr/>
          </xdr:nvSpPr>
          <xdr:spPr bwMode="auto">
            <a:xfrm>
              <a:off x="6212002" y="2348410"/>
              <a:ext cx="1195727" cy="518663"/>
            </a:xfrm>
            <a:prstGeom prst="ellipse">
              <a:avLst/>
            </a:prstGeom>
            <a:solidFill>
              <a:schemeClr val="accent3">
                <a:lumMod val="40000"/>
                <a:lumOff val="60000"/>
              </a:schemeClr>
            </a:solidFill>
            <a:ln w="57150" cmpd="thickThin">
              <a:solidFill>
                <a:schemeClr val="accent3">
                  <a:lumMod val="50000"/>
                </a:schemeClr>
              </a:solidFill>
              <a:miter lim="800000"/>
              <a:headEnd/>
              <a:tailEnd/>
            </a:ln>
          </xdr:spPr>
          <xdr:txBody>
            <a:bodyPr vertOverflow="clip" horzOverflow="clip" wrap="square" lIns="36576" tIns="32004" rIns="36576" bIns="32004" rtlCol="0" anchor="t"/>
            <a:lstStyle/>
            <a:p>
              <a:pPr algn="l" rtl="0"/>
              <a:endParaRPr lang="en-US" sz="1400" b="1" i="1" u="none" strike="noStrike" baseline="0">
                <a:solidFill>
                  <a:srgbClr val="FF0000"/>
                </a:solidFill>
                <a:latin typeface="Arial Cyr"/>
                <a:cs typeface="Arial Cyr"/>
              </a:endParaRPr>
            </a:p>
            <a:p>
              <a:pPr algn="l" rtl="0"/>
              <a:endParaRPr lang="ru-RU" sz="1400" b="1" i="1" u="none" strike="noStrike" baseline="0">
                <a:solidFill>
                  <a:schemeClr val="accent3">
                    <a:lumMod val="75000"/>
                  </a:schemeClr>
                </a:solidFill>
                <a:effectLst/>
                <a:latin typeface="Arial Cyr"/>
                <a:cs typeface="Arial Cyr"/>
              </a:endParaRPr>
            </a:p>
          </xdr:txBody>
        </xdr:sp>
        <xdr:sp macro="" textlink="">
          <xdr:nvSpPr>
            <xdr:cNvPr id="8" name="TextBox 7"/>
            <xdr:cNvSpPr txBox="1"/>
          </xdr:nvSpPr>
          <xdr:spPr>
            <a:xfrm>
              <a:off x="6200775" y="2348410"/>
              <a:ext cx="1206954" cy="518663"/>
            </a:xfrm>
            <a:prstGeom prst="ellipse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ctr"/>
              <a:r>
                <a:rPr lang="en-US" sz="1400" b="1" i="1">
                  <a:solidFill>
                    <a:schemeClr val="accent4">
                      <a:lumMod val="75000"/>
                    </a:schemeClr>
                  </a:solidFill>
                </a:rPr>
                <a:t>SETA</a:t>
              </a:r>
              <a:r>
                <a:rPr lang="en-US" sz="1400" b="1" i="1" baseline="0">
                  <a:solidFill>
                    <a:schemeClr val="accent4">
                      <a:lumMod val="75000"/>
                    </a:schemeClr>
                  </a:solidFill>
                </a:rPr>
                <a:t> CIOCCOLATO</a:t>
              </a:r>
              <a:endParaRPr lang="en-US" sz="1400" b="1" i="1">
                <a:solidFill>
                  <a:schemeClr val="accent4">
                    <a:lumMod val="75000"/>
                  </a:schemeClr>
                </a:solidFill>
              </a:endParaRPr>
            </a:p>
          </xdr:txBody>
        </xdr:sp>
      </xdr:grpSp>
    </xdr:grpSp>
    <xdr:clientData/>
  </xdr:twoCellAnchor>
  <xdr:twoCellAnchor>
    <xdr:from>
      <xdr:col>9</xdr:col>
      <xdr:colOff>0</xdr:colOff>
      <xdr:row>10</xdr:row>
      <xdr:rowOff>38100</xdr:rowOff>
    </xdr:from>
    <xdr:to>
      <xdr:col>16</xdr:col>
      <xdr:colOff>561975</xdr:colOff>
      <xdr:row>32</xdr:row>
      <xdr:rowOff>142875</xdr:rowOff>
    </xdr:to>
    <xdr:grpSp>
      <xdr:nvGrpSpPr>
        <xdr:cNvPr id="9" name="Группа 2">
          <a:hlinkClick xmlns:r="http://schemas.openxmlformats.org/officeDocument/2006/relationships" r:id="rId5"/>
        </xdr:cNvPr>
        <xdr:cNvGrpSpPr>
          <a:grpSpLocks/>
        </xdr:cNvGrpSpPr>
      </xdr:nvGrpSpPr>
      <xdr:grpSpPr bwMode="auto">
        <a:xfrm>
          <a:off x="5689600" y="1930400"/>
          <a:ext cx="5629275" cy="3736975"/>
          <a:chOff x="5689600" y="1930400"/>
          <a:chExt cx="5629275" cy="3736975"/>
        </a:xfrm>
      </xdr:grpSpPr>
      <xdr:pic>
        <xdr:nvPicPr>
          <xdr:cNvPr id="10" name="Рисунок 25"/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42065" y="2067374"/>
            <a:ext cx="4676810" cy="360000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11" name="Группа 59"/>
          <xdr:cNvGrpSpPr>
            <a:grpSpLocks/>
          </xdr:cNvGrpSpPr>
        </xdr:nvGrpSpPr>
        <xdr:grpSpPr bwMode="auto">
          <a:xfrm>
            <a:off x="5689600" y="1930400"/>
            <a:ext cx="2044624" cy="990600"/>
            <a:chOff x="6200775" y="2348410"/>
            <a:chExt cx="1209270" cy="519594"/>
          </a:xfrm>
        </xdr:grpSpPr>
        <xdr:sp macro="" textlink="">
          <xdr:nvSpPr>
            <xdr:cNvPr id="12" name="Скругленная прямоугольная выноска 31"/>
            <xdr:cNvSpPr/>
          </xdr:nvSpPr>
          <xdr:spPr bwMode="auto">
            <a:xfrm>
              <a:off x="6212042" y="2348410"/>
              <a:ext cx="1199926" cy="519309"/>
            </a:xfrm>
            <a:prstGeom prst="ellipse">
              <a:avLst/>
            </a:prstGeom>
            <a:solidFill>
              <a:schemeClr val="accent3">
                <a:lumMod val="40000"/>
                <a:lumOff val="60000"/>
              </a:schemeClr>
            </a:solidFill>
            <a:ln w="57150" cmpd="thickThin">
              <a:solidFill>
                <a:schemeClr val="accent3">
                  <a:lumMod val="50000"/>
                </a:schemeClr>
              </a:solidFill>
              <a:miter lim="800000"/>
              <a:headEnd/>
              <a:tailEnd/>
            </a:ln>
          </xdr:spPr>
          <xdr:txBody>
            <a:bodyPr vertOverflow="clip" horzOverflow="clip" wrap="square" lIns="36576" tIns="32004" rIns="36576" bIns="32004" rtlCol="0" anchor="t"/>
            <a:lstStyle/>
            <a:p>
              <a:pPr algn="l" rtl="0"/>
              <a:endParaRPr lang="en-US" sz="1400" b="1" i="1" u="none" strike="noStrike" baseline="0">
                <a:solidFill>
                  <a:srgbClr val="FF0000"/>
                </a:solidFill>
                <a:latin typeface="Arial Cyr"/>
                <a:cs typeface="Arial Cyr"/>
              </a:endParaRPr>
            </a:p>
            <a:p>
              <a:pPr algn="l" rtl="0"/>
              <a:endParaRPr lang="ru-RU" sz="1400" b="1" i="1" u="none" strike="noStrike" baseline="0">
                <a:solidFill>
                  <a:schemeClr val="accent3">
                    <a:lumMod val="75000"/>
                  </a:schemeClr>
                </a:solidFill>
                <a:effectLst/>
                <a:latin typeface="Arial Cyr"/>
                <a:cs typeface="Arial Cyr"/>
              </a:endParaRPr>
            </a:p>
          </xdr:txBody>
        </xdr:sp>
        <xdr:sp macro="" textlink="">
          <xdr:nvSpPr>
            <xdr:cNvPr id="13" name="TextBox 12"/>
            <xdr:cNvSpPr txBox="1"/>
          </xdr:nvSpPr>
          <xdr:spPr>
            <a:xfrm>
              <a:off x="6200775" y="2348410"/>
              <a:ext cx="1211193" cy="519309"/>
            </a:xfrm>
            <a:prstGeom prst="ellipse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ctr"/>
              <a:r>
                <a:rPr lang="en-US" sz="1400" b="1" i="1">
                  <a:solidFill>
                    <a:schemeClr val="accent4">
                      <a:lumMod val="75000"/>
                    </a:schemeClr>
                  </a:solidFill>
                </a:rPr>
                <a:t>ROSA ROSSO</a:t>
              </a:r>
            </a:p>
          </xdr:txBody>
        </xdr:sp>
      </xdr:grpSp>
    </xdr:grpSp>
    <xdr:clientData/>
  </xdr:twoCellAnchor>
  <xdr:twoCellAnchor>
    <xdr:from>
      <xdr:col>17</xdr:col>
      <xdr:colOff>0</xdr:colOff>
      <xdr:row>10</xdr:row>
      <xdr:rowOff>47625</xdr:rowOff>
    </xdr:from>
    <xdr:to>
      <xdr:col>25</xdr:col>
      <xdr:colOff>333375</xdr:colOff>
      <xdr:row>32</xdr:row>
      <xdr:rowOff>142875</xdr:rowOff>
    </xdr:to>
    <xdr:grpSp>
      <xdr:nvGrpSpPr>
        <xdr:cNvPr id="14" name="Группа 3">
          <a:hlinkClick xmlns:r="http://schemas.openxmlformats.org/officeDocument/2006/relationships" r:id="rId7"/>
        </xdr:cNvPr>
        <xdr:cNvGrpSpPr>
          <a:grpSpLocks/>
        </xdr:cNvGrpSpPr>
      </xdr:nvGrpSpPr>
      <xdr:grpSpPr bwMode="auto">
        <a:xfrm>
          <a:off x="11366500" y="1939925"/>
          <a:ext cx="5692775" cy="3727450"/>
          <a:chOff x="11366500" y="1939925"/>
          <a:chExt cx="5692775" cy="3727450"/>
        </a:xfrm>
      </xdr:grpSpPr>
      <xdr:pic>
        <xdr:nvPicPr>
          <xdr:cNvPr id="15" name="Рисунок 29"/>
          <xdr:cNvPicPr>
            <a:picLocks noChangeAspect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381356" y="2073842"/>
            <a:ext cx="4677919" cy="35935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16" name="Группа 64"/>
          <xdr:cNvGrpSpPr>
            <a:grpSpLocks/>
          </xdr:cNvGrpSpPr>
        </xdr:nvGrpSpPr>
        <xdr:grpSpPr bwMode="auto">
          <a:xfrm>
            <a:off x="11366500" y="1939925"/>
            <a:ext cx="2045364" cy="991445"/>
            <a:chOff x="6200775" y="2348410"/>
            <a:chExt cx="1209270" cy="519594"/>
          </a:xfrm>
        </xdr:grpSpPr>
        <xdr:sp macro="" textlink="">
          <xdr:nvSpPr>
            <xdr:cNvPr id="17" name="Скругленная прямоугольная выноска 31"/>
            <xdr:cNvSpPr/>
          </xdr:nvSpPr>
          <xdr:spPr bwMode="auto">
            <a:xfrm>
              <a:off x="6212050" y="2348410"/>
              <a:ext cx="1195193" cy="518891"/>
            </a:xfrm>
            <a:prstGeom prst="ellipse">
              <a:avLst/>
            </a:prstGeom>
            <a:solidFill>
              <a:schemeClr val="accent3">
                <a:lumMod val="40000"/>
                <a:lumOff val="60000"/>
              </a:schemeClr>
            </a:solidFill>
            <a:ln w="57150" cmpd="thickThin">
              <a:solidFill>
                <a:schemeClr val="accent3">
                  <a:lumMod val="50000"/>
                </a:schemeClr>
              </a:solidFill>
              <a:miter lim="800000"/>
              <a:headEnd/>
              <a:tailEnd/>
            </a:ln>
          </xdr:spPr>
          <xdr:txBody>
            <a:bodyPr vertOverflow="clip" horzOverflow="clip" wrap="square" lIns="36576" tIns="32004" rIns="36576" bIns="32004" rtlCol="0" anchor="t"/>
            <a:lstStyle/>
            <a:p>
              <a:pPr algn="l" rtl="0"/>
              <a:endParaRPr lang="en-US" sz="1400" b="1" i="1" u="none" strike="noStrike" baseline="0">
                <a:solidFill>
                  <a:srgbClr val="FF0000"/>
                </a:solidFill>
                <a:latin typeface="Arial Cyr"/>
                <a:cs typeface="Arial Cyr"/>
              </a:endParaRPr>
            </a:p>
            <a:p>
              <a:pPr algn="l" rtl="0"/>
              <a:endParaRPr lang="ru-RU" sz="1400" b="1" i="1" u="none" strike="noStrike" baseline="0">
                <a:solidFill>
                  <a:schemeClr val="accent3">
                    <a:lumMod val="75000"/>
                  </a:schemeClr>
                </a:solidFill>
                <a:effectLst/>
                <a:latin typeface="Arial Cyr"/>
                <a:cs typeface="Arial Cyr"/>
              </a:endParaRPr>
            </a:p>
          </xdr:txBody>
        </xdr:sp>
        <xdr:sp macro="" textlink="">
          <xdr:nvSpPr>
            <xdr:cNvPr id="18" name="TextBox 17"/>
            <xdr:cNvSpPr txBox="1"/>
          </xdr:nvSpPr>
          <xdr:spPr>
            <a:xfrm>
              <a:off x="6200775" y="2348410"/>
              <a:ext cx="1206469" cy="518891"/>
            </a:xfrm>
            <a:prstGeom prst="ellipse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ctr"/>
              <a:r>
                <a:rPr lang="en-US" sz="1400" b="1" i="1">
                  <a:solidFill>
                    <a:schemeClr val="accent4">
                      <a:lumMod val="75000"/>
                    </a:schemeClr>
                  </a:solidFill>
                </a:rPr>
                <a:t>VERDE NOTTE</a:t>
              </a:r>
            </a:p>
          </xdr:txBody>
        </xdr:sp>
      </xdr:grpSp>
    </xdr:grpSp>
    <xdr:clientData/>
  </xdr:twoCellAnchor>
  <xdr:twoCellAnchor>
    <xdr:from>
      <xdr:col>0</xdr:col>
      <xdr:colOff>0</xdr:colOff>
      <xdr:row>59</xdr:row>
      <xdr:rowOff>19050</xdr:rowOff>
    </xdr:from>
    <xdr:to>
      <xdr:col>8</xdr:col>
      <xdr:colOff>495300</xdr:colOff>
      <xdr:row>82</xdr:row>
      <xdr:rowOff>19050</xdr:rowOff>
    </xdr:to>
    <xdr:grpSp>
      <xdr:nvGrpSpPr>
        <xdr:cNvPr id="19" name="Группа 5">
          <a:hlinkClick xmlns:r="http://schemas.openxmlformats.org/officeDocument/2006/relationships" r:id="rId9"/>
        </xdr:cNvPr>
        <xdr:cNvGrpSpPr>
          <a:grpSpLocks/>
        </xdr:cNvGrpSpPr>
      </xdr:nvGrpSpPr>
      <xdr:grpSpPr bwMode="auto">
        <a:xfrm>
          <a:off x="0" y="10001250"/>
          <a:ext cx="5626100" cy="3797300"/>
          <a:chOff x="5689600" y="5864225"/>
          <a:chExt cx="5629275" cy="3797300"/>
        </a:xfrm>
      </xdr:grpSpPr>
      <xdr:pic>
        <xdr:nvPicPr>
          <xdr:cNvPr id="20" name="Рисунок 28"/>
          <xdr:cNvPicPr>
            <a:picLocks noChangeAspect="1"/>
          </xdr:cNvPicPr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99213" y="6055070"/>
            <a:ext cx="4619662" cy="360645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21" name="Группа 70"/>
          <xdr:cNvGrpSpPr>
            <a:grpSpLocks/>
          </xdr:cNvGrpSpPr>
        </xdr:nvGrpSpPr>
        <xdr:grpSpPr bwMode="auto">
          <a:xfrm>
            <a:off x="5689600" y="5864225"/>
            <a:ext cx="2044624" cy="992376"/>
            <a:chOff x="6200775" y="2348410"/>
            <a:chExt cx="1209270" cy="519594"/>
          </a:xfrm>
        </xdr:grpSpPr>
        <xdr:sp macro="" textlink="">
          <xdr:nvSpPr>
            <xdr:cNvPr id="22" name="Скругленная прямоугольная выноска 31"/>
            <xdr:cNvSpPr/>
          </xdr:nvSpPr>
          <xdr:spPr bwMode="auto">
            <a:xfrm>
              <a:off x="6212004" y="2348410"/>
              <a:ext cx="1195879" cy="518664"/>
            </a:xfrm>
            <a:prstGeom prst="ellipse">
              <a:avLst/>
            </a:prstGeom>
            <a:solidFill>
              <a:schemeClr val="accent3">
                <a:lumMod val="40000"/>
                <a:lumOff val="60000"/>
              </a:schemeClr>
            </a:solidFill>
            <a:ln w="57150" cmpd="thickThin">
              <a:solidFill>
                <a:schemeClr val="accent3">
                  <a:lumMod val="50000"/>
                </a:schemeClr>
              </a:solidFill>
              <a:miter lim="800000"/>
              <a:headEnd/>
              <a:tailEnd/>
            </a:ln>
          </xdr:spPr>
          <xdr:txBody>
            <a:bodyPr vertOverflow="clip" horzOverflow="clip" wrap="square" lIns="36576" tIns="32004" rIns="36576" bIns="32004" rtlCol="0" anchor="t"/>
            <a:lstStyle/>
            <a:p>
              <a:pPr algn="l" rtl="0"/>
              <a:endParaRPr lang="en-US" sz="1400" b="1" i="1" u="none" strike="noStrike" baseline="0">
                <a:solidFill>
                  <a:srgbClr val="FF0000"/>
                </a:solidFill>
                <a:latin typeface="Arial Cyr"/>
                <a:cs typeface="Arial Cyr"/>
              </a:endParaRPr>
            </a:p>
            <a:p>
              <a:pPr algn="l" rtl="0"/>
              <a:endParaRPr lang="ru-RU" sz="1400" b="1" i="1" u="none" strike="noStrike" baseline="0">
                <a:solidFill>
                  <a:schemeClr val="accent3">
                    <a:lumMod val="75000"/>
                  </a:schemeClr>
                </a:solidFill>
                <a:effectLst/>
                <a:latin typeface="Arial Cyr"/>
                <a:cs typeface="Arial Cyr"/>
              </a:endParaRPr>
            </a:p>
          </xdr:txBody>
        </xdr:sp>
        <xdr:sp macro="" textlink="">
          <xdr:nvSpPr>
            <xdr:cNvPr id="23" name="TextBox 22"/>
            <xdr:cNvSpPr txBox="1"/>
          </xdr:nvSpPr>
          <xdr:spPr>
            <a:xfrm>
              <a:off x="6200775" y="2348410"/>
              <a:ext cx="1207108" cy="518664"/>
            </a:xfrm>
            <a:prstGeom prst="ellipse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ctr"/>
              <a:r>
                <a:rPr lang="en-US" sz="1400" b="1" i="1">
                  <a:solidFill>
                    <a:schemeClr val="accent4">
                      <a:lumMod val="75000"/>
                    </a:schemeClr>
                  </a:solidFill>
                </a:rPr>
                <a:t>ROSA NERO</a:t>
              </a:r>
            </a:p>
          </xdr:txBody>
        </xdr:sp>
      </xdr:grpSp>
    </xdr:grpSp>
    <xdr:clientData/>
  </xdr:twoCellAnchor>
  <xdr:twoCellAnchor>
    <xdr:from>
      <xdr:col>8</xdr:col>
      <xdr:colOff>466725</xdr:colOff>
      <xdr:row>58</xdr:row>
      <xdr:rowOff>123825</xdr:rowOff>
    </xdr:from>
    <xdr:to>
      <xdr:col>16</xdr:col>
      <xdr:colOff>533400</xdr:colOff>
      <xdr:row>81</xdr:row>
      <xdr:rowOff>133350</xdr:rowOff>
    </xdr:to>
    <xdr:grpSp>
      <xdr:nvGrpSpPr>
        <xdr:cNvPr id="24" name="Группа 6">
          <a:hlinkClick xmlns:r="http://schemas.openxmlformats.org/officeDocument/2006/relationships" r:id="rId11"/>
        </xdr:cNvPr>
        <xdr:cNvGrpSpPr>
          <a:grpSpLocks/>
        </xdr:cNvGrpSpPr>
      </xdr:nvGrpSpPr>
      <xdr:grpSpPr bwMode="auto">
        <a:xfrm>
          <a:off x="5597525" y="9940925"/>
          <a:ext cx="5692775" cy="3806825"/>
          <a:chOff x="11366500" y="5851525"/>
          <a:chExt cx="5692775" cy="3810000"/>
        </a:xfrm>
      </xdr:grpSpPr>
      <xdr:pic>
        <xdr:nvPicPr>
          <xdr:cNvPr id="25" name="Рисунок 30"/>
          <xdr:cNvPicPr>
            <a:picLocks noChangeAspect="1"/>
          </xdr:cNvPicPr>
        </xdr:nvPicPr>
        <xdr:blipFill>
          <a:blip xmlns:r="http://schemas.openxmlformats.org/officeDocument/2006/relationships" r:embed="rId1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381357" y="6055091"/>
            <a:ext cx="4677918" cy="36064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26" name="Группа 73"/>
          <xdr:cNvGrpSpPr>
            <a:grpSpLocks/>
          </xdr:cNvGrpSpPr>
        </xdr:nvGrpSpPr>
        <xdr:grpSpPr bwMode="auto">
          <a:xfrm>
            <a:off x="11366500" y="5851525"/>
            <a:ext cx="2045364" cy="1030539"/>
            <a:chOff x="6200775" y="2308441"/>
            <a:chExt cx="1209270" cy="539579"/>
          </a:xfrm>
        </xdr:grpSpPr>
        <xdr:sp macro="" textlink="">
          <xdr:nvSpPr>
            <xdr:cNvPr id="27" name="Скругленная прямоугольная выноска 31"/>
            <xdr:cNvSpPr/>
          </xdr:nvSpPr>
          <xdr:spPr bwMode="auto">
            <a:xfrm>
              <a:off x="6200775" y="2328797"/>
              <a:ext cx="1195193" cy="519075"/>
            </a:xfrm>
            <a:prstGeom prst="ellipse">
              <a:avLst/>
            </a:prstGeom>
            <a:solidFill>
              <a:schemeClr val="accent3">
                <a:lumMod val="40000"/>
                <a:lumOff val="60000"/>
              </a:schemeClr>
            </a:solidFill>
            <a:ln w="57150" cmpd="thickThin">
              <a:solidFill>
                <a:schemeClr val="accent3">
                  <a:lumMod val="50000"/>
                </a:schemeClr>
              </a:solidFill>
              <a:miter lim="800000"/>
              <a:headEnd/>
              <a:tailEnd/>
            </a:ln>
          </xdr:spPr>
          <xdr:txBody>
            <a:bodyPr vertOverflow="clip" horzOverflow="clip" wrap="square" lIns="36576" tIns="32004" rIns="36576" bIns="32004" rtlCol="0" anchor="t"/>
            <a:lstStyle/>
            <a:p>
              <a:pPr algn="l" rtl="0"/>
              <a:endParaRPr lang="en-US" sz="1400" b="1" i="1" u="none" strike="noStrike" baseline="0">
                <a:solidFill>
                  <a:srgbClr val="FF0000"/>
                </a:solidFill>
                <a:latin typeface="Arial Cyr"/>
                <a:cs typeface="Arial Cyr"/>
              </a:endParaRPr>
            </a:p>
            <a:p>
              <a:pPr algn="l" rtl="0"/>
              <a:endParaRPr lang="ru-RU" sz="1400" b="1" i="1" u="none" strike="noStrike" baseline="0">
                <a:solidFill>
                  <a:schemeClr val="accent3">
                    <a:lumMod val="75000"/>
                  </a:schemeClr>
                </a:solidFill>
                <a:effectLst/>
                <a:latin typeface="Arial Cyr"/>
                <a:cs typeface="Arial Cyr"/>
              </a:endParaRPr>
            </a:p>
          </xdr:txBody>
        </xdr:sp>
        <xdr:sp macro="" textlink="">
          <xdr:nvSpPr>
            <xdr:cNvPr id="28" name="TextBox 27"/>
            <xdr:cNvSpPr txBox="1"/>
          </xdr:nvSpPr>
          <xdr:spPr>
            <a:xfrm>
              <a:off x="6200775" y="2308441"/>
              <a:ext cx="1206469" cy="519075"/>
            </a:xfrm>
            <a:prstGeom prst="ellipse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ctr"/>
              <a:r>
                <a:rPr lang="en-US" sz="1400" b="1" i="1">
                  <a:solidFill>
                    <a:schemeClr val="accent4">
                      <a:lumMod val="75000"/>
                    </a:schemeClr>
                  </a:solidFill>
                </a:rPr>
                <a:t>CIOCCOLATO</a:t>
              </a:r>
            </a:p>
          </xdr:txBody>
        </xdr:sp>
      </xdr:grpSp>
    </xdr:grpSp>
    <xdr:clientData/>
  </xdr:twoCellAnchor>
  <xdr:twoCellAnchor>
    <xdr:from>
      <xdr:col>0</xdr:col>
      <xdr:colOff>0</xdr:colOff>
      <xdr:row>34</xdr:row>
      <xdr:rowOff>0</xdr:rowOff>
    </xdr:from>
    <xdr:to>
      <xdr:col>8</xdr:col>
      <xdr:colOff>514350</xdr:colOff>
      <xdr:row>57</xdr:row>
      <xdr:rowOff>9525</xdr:rowOff>
    </xdr:to>
    <xdr:grpSp>
      <xdr:nvGrpSpPr>
        <xdr:cNvPr id="29" name="Группа 4">
          <a:hlinkClick xmlns:r="http://schemas.openxmlformats.org/officeDocument/2006/relationships" r:id="rId13"/>
        </xdr:cNvPr>
        <xdr:cNvGrpSpPr>
          <a:grpSpLocks/>
        </xdr:cNvGrpSpPr>
      </xdr:nvGrpSpPr>
      <xdr:grpSpPr bwMode="auto">
        <a:xfrm>
          <a:off x="0" y="5854700"/>
          <a:ext cx="5645150" cy="3806825"/>
          <a:chOff x="0" y="5854700"/>
          <a:chExt cx="5645150" cy="3806825"/>
        </a:xfrm>
      </xdr:grpSpPr>
      <xdr:pic>
        <xdr:nvPicPr>
          <xdr:cNvPr id="30" name="Рисунок 26"/>
          <xdr:cNvPicPr>
            <a:picLocks noChangeAspect="1"/>
          </xdr:cNvPicPr>
        </xdr:nvPicPr>
        <xdr:blipFill>
          <a:blip xmlns:r="http://schemas.openxmlformats.org/officeDocument/2006/relationships" r:embed="rId1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92345" y="6058097"/>
            <a:ext cx="4652805" cy="360342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31" name="Группа 67"/>
          <xdr:cNvGrpSpPr>
            <a:grpSpLocks/>
          </xdr:cNvGrpSpPr>
        </xdr:nvGrpSpPr>
        <xdr:grpSpPr bwMode="auto">
          <a:xfrm>
            <a:off x="0" y="5854700"/>
            <a:ext cx="2044164" cy="991543"/>
            <a:chOff x="6200775" y="2348410"/>
            <a:chExt cx="1209270" cy="519594"/>
          </a:xfrm>
        </xdr:grpSpPr>
        <xdr:sp macro="" textlink="">
          <xdr:nvSpPr>
            <xdr:cNvPr id="32" name="Скругленная прямоугольная выноска 31"/>
            <xdr:cNvSpPr/>
          </xdr:nvSpPr>
          <xdr:spPr bwMode="auto">
            <a:xfrm>
              <a:off x="6212000" y="2348410"/>
              <a:ext cx="1195489" cy="519074"/>
            </a:xfrm>
            <a:prstGeom prst="ellipse">
              <a:avLst/>
            </a:prstGeom>
            <a:solidFill>
              <a:schemeClr val="accent3">
                <a:lumMod val="40000"/>
                <a:lumOff val="60000"/>
              </a:schemeClr>
            </a:solidFill>
            <a:ln w="57150" cmpd="thickThin">
              <a:solidFill>
                <a:schemeClr val="accent3">
                  <a:lumMod val="50000"/>
                </a:schemeClr>
              </a:solidFill>
              <a:miter lim="800000"/>
              <a:headEnd/>
              <a:tailEnd/>
            </a:ln>
          </xdr:spPr>
          <xdr:txBody>
            <a:bodyPr vertOverflow="clip" horzOverflow="clip" wrap="square" lIns="36576" tIns="32004" rIns="36576" bIns="32004" rtlCol="0" anchor="t"/>
            <a:lstStyle/>
            <a:p>
              <a:pPr algn="l" rtl="0"/>
              <a:endParaRPr lang="en-US" sz="1400" b="1" i="1" u="none" strike="noStrike" baseline="0">
                <a:solidFill>
                  <a:srgbClr val="FF0000"/>
                </a:solidFill>
                <a:latin typeface="Arial Cyr"/>
                <a:cs typeface="Arial Cyr"/>
              </a:endParaRPr>
            </a:p>
            <a:p>
              <a:pPr algn="l" rtl="0"/>
              <a:endParaRPr lang="ru-RU" sz="1400" b="1" i="1" u="none" strike="noStrike" baseline="0">
                <a:solidFill>
                  <a:schemeClr val="accent3">
                    <a:lumMod val="75000"/>
                  </a:schemeClr>
                </a:solidFill>
                <a:effectLst/>
                <a:latin typeface="Arial Cyr"/>
                <a:cs typeface="Arial Cyr"/>
              </a:endParaRPr>
            </a:p>
          </xdr:txBody>
        </xdr:sp>
        <xdr:sp macro="" textlink="">
          <xdr:nvSpPr>
            <xdr:cNvPr id="33" name="TextBox 32"/>
            <xdr:cNvSpPr txBox="1"/>
          </xdr:nvSpPr>
          <xdr:spPr>
            <a:xfrm>
              <a:off x="6200775" y="2348410"/>
              <a:ext cx="1206714" cy="519074"/>
            </a:xfrm>
            <a:prstGeom prst="ellipse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ctr"/>
              <a:r>
                <a:rPr lang="en-US" sz="1400" b="1" i="1">
                  <a:solidFill>
                    <a:schemeClr val="accent4">
                      <a:lumMod val="75000"/>
                    </a:schemeClr>
                  </a:solidFill>
                </a:rPr>
                <a:t>CARAMELLO</a:t>
              </a:r>
            </a:p>
          </xdr:txBody>
        </xdr:sp>
      </xdr:grpSp>
    </xdr:grpSp>
    <xdr:clientData/>
  </xdr:twoCellAnchor>
  <xdr:twoCellAnchor>
    <xdr:from>
      <xdr:col>0</xdr:col>
      <xdr:colOff>0</xdr:colOff>
      <xdr:row>83</xdr:row>
      <xdr:rowOff>47625</xdr:rowOff>
    </xdr:from>
    <xdr:to>
      <xdr:col>9</xdr:col>
      <xdr:colOff>28575</xdr:colOff>
      <xdr:row>107</xdr:row>
      <xdr:rowOff>19050</xdr:rowOff>
    </xdr:to>
    <xdr:grpSp>
      <xdr:nvGrpSpPr>
        <xdr:cNvPr id="34" name="Группа 5">
          <a:hlinkClick xmlns:r="http://schemas.openxmlformats.org/officeDocument/2006/relationships" r:id="rId15"/>
        </xdr:cNvPr>
        <xdr:cNvGrpSpPr>
          <a:grpSpLocks/>
        </xdr:cNvGrpSpPr>
      </xdr:nvGrpSpPr>
      <xdr:grpSpPr bwMode="auto">
        <a:xfrm>
          <a:off x="0" y="13992225"/>
          <a:ext cx="5718175" cy="3933825"/>
          <a:chOff x="0" y="14097000"/>
          <a:chExt cx="5721350" cy="3933825"/>
        </a:xfrm>
      </xdr:grpSpPr>
      <xdr:pic>
        <xdr:nvPicPr>
          <xdr:cNvPr id="35" name="Рисунок 1"/>
          <xdr:cNvPicPr>
            <a:picLocks noChangeAspect="1"/>
          </xdr:cNvPicPr>
        </xdr:nvPicPr>
        <xdr:blipFill>
          <a:blip xmlns:r="http://schemas.openxmlformats.org/officeDocument/2006/relationships" r:embed="rId1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78988" y="14452421"/>
            <a:ext cx="4742362" cy="357840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36" name="Группа 67"/>
          <xdr:cNvGrpSpPr>
            <a:grpSpLocks/>
          </xdr:cNvGrpSpPr>
        </xdr:nvGrpSpPr>
        <xdr:grpSpPr bwMode="auto">
          <a:xfrm>
            <a:off x="0" y="14097000"/>
            <a:ext cx="2046436" cy="991027"/>
            <a:chOff x="6200775" y="2348410"/>
            <a:chExt cx="1209270" cy="519594"/>
          </a:xfrm>
        </xdr:grpSpPr>
        <xdr:sp macro="" textlink="">
          <xdr:nvSpPr>
            <xdr:cNvPr id="37" name="Скругленная прямоугольная выноска 31"/>
            <xdr:cNvSpPr/>
          </xdr:nvSpPr>
          <xdr:spPr bwMode="auto">
            <a:xfrm>
              <a:off x="6212007" y="2348410"/>
              <a:ext cx="1196208" cy="519444"/>
            </a:xfrm>
            <a:prstGeom prst="ellipse">
              <a:avLst/>
            </a:prstGeom>
            <a:solidFill>
              <a:schemeClr val="accent3">
                <a:lumMod val="40000"/>
                <a:lumOff val="60000"/>
              </a:schemeClr>
            </a:solidFill>
            <a:ln w="57150" cmpd="thickThin">
              <a:solidFill>
                <a:schemeClr val="accent3">
                  <a:lumMod val="50000"/>
                </a:schemeClr>
              </a:solidFill>
              <a:miter lim="800000"/>
              <a:headEnd/>
              <a:tailEnd/>
            </a:ln>
          </xdr:spPr>
          <xdr:txBody>
            <a:bodyPr vertOverflow="clip" horzOverflow="clip" wrap="square" lIns="36576" tIns="32004" rIns="36576" bIns="32004" rtlCol="0" anchor="t"/>
            <a:lstStyle/>
            <a:p>
              <a:pPr algn="l" rtl="0"/>
              <a:endParaRPr lang="en-US" sz="1400" b="1" i="1" u="none" strike="noStrike" baseline="0">
                <a:solidFill>
                  <a:srgbClr val="FF0000"/>
                </a:solidFill>
                <a:latin typeface="Arial Cyr"/>
                <a:cs typeface="Arial Cyr"/>
              </a:endParaRPr>
            </a:p>
            <a:p>
              <a:pPr algn="l" rtl="0"/>
              <a:endParaRPr lang="ru-RU" sz="1400" b="1" i="1" u="none" strike="noStrike" baseline="0">
                <a:solidFill>
                  <a:schemeClr val="accent3">
                    <a:lumMod val="75000"/>
                  </a:schemeClr>
                </a:solidFill>
                <a:effectLst/>
                <a:latin typeface="Arial Cyr"/>
                <a:cs typeface="Arial Cyr"/>
              </a:endParaRPr>
            </a:p>
          </xdr:txBody>
        </xdr:sp>
        <xdr:sp macro="" textlink="">
          <xdr:nvSpPr>
            <xdr:cNvPr id="38" name="TextBox 37"/>
            <xdr:cNvSpPr txBox="1"/>
          </xdr:nvSpPr>
          <xdr:spPr>
            <a:xfrm>
              <a:off x="6200775" y="2348410"/>
              <a:ext cx="1207440" cy="519444"/>
            </a:xfrm>
            <a:prstGeom prst="ellipse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ctr"/>
              <a:r>
                <a:rPr lang="ru-RU" sz="1400" b="1" i="1">
                  <a:solidFill>
                    <a:schemeClr val="accent4">
                      <a:lumMod val="75000"/>
                    </a:schemeClr>
                  </a:solidFill>
                </a:rPr>
                <a:t>МИКС</a:t>
              </a:r>
              <a:endParaRPr lang="en-US" sz="1400" b="1" i="1">
                <a:solidFill>
                  <a:schemeClr val="accent4">
                    <a:lumMod val="75000"/>
                  </a:schemeClr>
                </a:solidFill>
              </a:endParaRPr>
            </a:p>
          </xdr:txBody>
        </xdr:sp>
      </xdr:grpSp>
    </xdr:grpSp>
    <xdr:clientData/>
  </xdr:twoCellAnchor>
  <xdr:twoCellAnchor>
    <xdr:from>
      <xdr:col>17</xdr:col>
      <xdr:colOff>142875</xdr:colOff>
      <xdr:row>32</xdr:row>
      <xdr:rowOff>142875</xdr:rowOff>
    </xdr:from>
    <xdr:to>
      <xdr:col>25</xdr:col>
      <xdr:colOff>400050</xdr:colOff>
      <xdr:row>56</xdr:row>
      <xdr:rowOff>66675</xdr:rowOff>
    </xdr:to>
    <xdr:grpSp>
      <xdr:nvGrpSpPr>
        <xdr:cNvPr id="39" name="Группа 1">
          <a:hlinkClick xmlns:r="http://schemas.openxmlformats.org/officeDocument/2006/relationships" r:id="rId17"/>
        </xdr:cNvPr>
        <xdr:cNvGrpSpPr>
          <a:grpSpLocks/>
        </xdr:cNvGrpSpPr>
      </xdr:nvGrpSpPr>
      <xdr:grpSpPr bwMode="auto">
        <a:xfrm>
          <a:off x="11509375" y="5667375"/>
          <a:ext cx="5616575" cy="3886200"/>
          <a:chOff x="0" y="9842500"/>
          <a:chExt cx="5616575" cy="3886200"/>
        </a:xfrm>
      </xdr:grpSpPr>
      <xdr:pic>
        <xdr:nvPicPr>
          <xdr:cNvPr id="40" name="Рисунок 1"/>
          <xdr:cNvPicPr>
            <a:picLocks noChangeAspect="1"/>
          </xdr:cNvPicPr>
        </xdr:nvPicPr>
        <xdr:blipFill>
          <a:blip xmlns:r="http://schemas.openxmlformats.org/officeDocument/2006/relationships" r:embed="rId1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23925" y="10213975"/>
            <a:ext cx="4692650" cy="35147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41" name="Группа 67"/>
          <xdr:cNvGrpSpPr>
            <a:grpSpLocks/>
          </xdr:cNvGrpSpPr>
        </xdr:nvGrpSpPr>
        <xdr:grpSpPr bwMode="auto">
          <a:xfrm>
            <a:off x="0" y="9842500"/>
            <a:ext cx="2046436" cy="991827"/>
            <a:chOff x="6200775" y="2348410"/>
            <a:chExt cx="1209270" cy="519594"/>
          </a:xfrm>
        </xdr:grpSpPr>
        <xdr:sp macro="" textlink="">
          <xdr:nvSpPr>
            <xdr:cNvPr id="42" name="Скругленная прямоугольная выноска 31"/>
            <xdr:cNvSpPr/>
          </xdr:nvSpPr>
          <xdr:spPr bwMode="auto">
            <a:xfrm>
              <a:off x="6212045" y="2348410"/>
              <a:ext cx="1200221" cy="519151"/>
            </a:xfrm>
            <a:prstGeom prst="ellipse">
              <a:avLst/>
            </a:prstGeom>
            <a:solidFill>
              <a:schemeClr val="accent3">
                <a:lumMod val="40000"/>
                <a:lumOff val="60000"/>
              </a:schemeClr>
            </a:solidFill>
            <a:ln w="57150" cmpd="thickThin">
              <a:solidFill>
                <a:schemeClr val="accent3">
                  <a:lumMod val="50000"/>
                </a:schemeClr>
              </a:solidFill>
              <a:miter lim="800000"/>
              <a:headEnd/>
              <a:tailEnd/>
            </a:ln>
          </xdr:spPr>
          <xdr:txBody>
            <a:bodyPr vertOverflow="clip" horzOverflow="clip" wrap="square" lIns="36576" tIns="32004" rIns="36576" bIns="32004" rtlCol="0" anchor="t"/>
            <a:lstStyle/>
            <a:p>
              <a:pPr algn="l" rtl="0"/>
              <a:endParaRPr lang="en-US" sz="1400" b="1" i="1" u="none" strike="noStrike" baseline="0">
                <a:solidFill>
                  <a:srgbClr val="FF0000"/>
                </a:solidFill>
                <a:latin typeface="Arial Cyr"/>
                <a:cs typeface="Arial Cyr"/>
              </a:endParaRPr>
            </a:p>
            <a:p>
              <a:pPr algn="l" rtl="0"/>
              <a:endParaRPr lang="ru-RU" sz="1400" b="1" i="1" u="none" strike="noStrike" baseline="0">
                <a:solidFill>
                  <a:schemeClr val="accent3">
                    <a:lumMod val="75000"/>
                  </a:schemeClr>
                </a:solidFill>
                <a:effectLst/>
                <a:latin typeface="Arial Cyr"/>
                <a:cs typeface="Arial Cyr"/>
              </a:endParaRPr>
            </a:p>
          </xdr:txBody>
        </xdr:sp>
        <xdr:sp macro="" textlink="">
          <xdr:nvSpPr>
            <xdr:cNvPr id="43" name="TextBox 42"/>
            <xdr:cNvSpPr txBox="1"/>
          </xdr:nvSpPr>
          <xdr:spPr>
            <a:xfrm>
              <a:off x="6200775" y="2348410"/>
              <a:ext cx="1211490" cy="519151"/>
            </a:xfrm>
            <a:prstGeom prst="ellipse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ctr"/>
              <a:r>
                <a:rPr lang="en-US" sz="1400" b="1" i="1">
                  <a:solidFill>
                    <a:schemeClr val="accent4">
                      <a:lumMod val="75000"/>
                    </a:schemeClr>
                  </a:solidFill>
                </a:rPr>
                <a:t>FOGLIO</a:t>
              </a:r>
            </a:p>
          </xdr:txBody>
        </xdr:sp>
      </xdr:grpSp>
    </xdr:grpSp>
    <xdr:clientData/>
  </xdr:twoCellAnchor>
  <xdr:twoCellAnchor>
    <xdr:from>
      <xdr:col>9</xdr:col>
      <xdr:colOff>238125</xdr:colOff>
      <xdr:row>33</xdr:row>
      <xdr:rowOff>114300</xdr:rowOff>
    </xdr:from>
    <xdr:to>
      <xdr:col>16</xdr:col>
      <xdr:colOff>542925</xdr:colOff>
      <xdr:row>57</xdr:row>
      <xdr:rowOff>0</xdr:rowOff>
    </xdr:to>
    <xdr:grpSp>
      <xdr:nvGrpSpPr>
        <xdr:cNvPr id="44" name="Группа 1">
          <a:hlinkClick xmlns:r="http://schemas.openxmlformats.org/officeDocument/2006/relationships" r:id="rId19"/>
        </xdr:cNvPr>
        <xdr:cNvGrpSpPr>
          <a:grpSpLocks/>
        </xdr:cNvGrpSpPr>
      </xdr:nvGrpSpPr>
      <xdr:grpSpPr bwMode="auto">
        <a:xfrm>
          <a:off x="5927725" y="5803900"/>
          <a:ext cx="5372100" cy="3848100"/>
          <a:chOff x="5927725" y="5803900"/>
          <a:chExt cx="5372100" cy="3848100"/>
        </a:xfrm>
      </xdr:grpSpPr>
      <xdr:pic>
        <xdr:nvPicPr>
          <xdr:cNvPr id="45" name="Рисунок 2"/>
          <xdr:cNvPicPr>
            <a:picLocks noChangeAspect="1"/>
          </xdr:cNvPicPr>
        </xdr:nvPicPr>
        <xdr:blipFill>
          <a:blip xmlns:r="http://schemas.openxmlformats.org/officeDocument/2006/relationships" r:embed="rId2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744183" y="6092825"/>
            <a:ext cx="4555642" cy="35591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46" name="Группа 67"/>
          <xdr:cNvGrpSpPr>
            <a:grpSpLocks/>
          </xdr:cNvGrpSpPr>
        </xdr:nvGrpSpPr>
        <xdr:grpSpPr bwMode="auto">
          <a:xfrm>
            <a:off x="5927725" y="5803900"/>
            <a:ext cx="2047646" cy="991827"/>
            <a:chOff x="6200775" y="2348410"/>
            <a:chExt cx="1209270" cy="519594"/>
          </a:xfrm>
        </xdr:grpSpPr>
        <xdr:sp macro="" textlink="">
          <xdr:nvSpPr>
            <xdr:cNvPr id="47" name="Скругленная прямоугольная выноска 31"/>
            <xdr:cNvSpPr/>
          </xdr:nvSpPr>
          <xdr:spPr bwMode="auto">
            <a:xfrm>
              <a:off x="6212025" y="2348410"/>
              <a:ext cx="1198155" cy="519254"/>
            </a:xfrm>
            <a:prstGeom prst="ellipse">
              <a:avLst/>
            </a:prstGeom>
            <a:solidFill>
              <a:srgbClr val="9BBB59">
                <a:lumMod val="40000"/>
                <a:lumOff val="60000"/>
              </a:srgbClr>
            </a:solidFill>
            <a:ln w="57150" cmpd="thickThin">
              <a:solidFill>
                <a:srgbClr val="9BBB59">
                  <a:lumMod val="50000"/>
                </a:srgbClr>
              </a:solidFill>
              <a:miter lim="800000"/>
              <a:headEnd/>
              <a:tailEnd/>
            </a:ln>
          </xdr:spPr>
          <xdr:txBody>
            <a:bodyPr vertOverflow="clip" horzOverflow="clip" wrap="square" lIns="36576" tIns="32004" rIns="36576" bIns="32004" rtlCol="0" anchor="t"/>
            <a:lstStyle/>
            <a:p>
              <a:pPr marL="0" marR="0" lvl="0" indent="0" algn="l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US" sz="1400" b="1" i="1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Arial Cyr"/>
                <a:cs typeface="Arial Cyr"/>
              </a:endParaRPr>
            </a:p>
            <a:p>
              <a:pPr marL="0" marR="0" lvl="0" indent="0" algn="l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ru-RU" sz="1400" b="1" i="1" u="none" strike="noStrike" kern="0" cap="none" spc="0" normalizeH="0" baseline="0" noProof="0">
                <a:ln>
                  <a:noFill/>
                </a:ln>
                <a:solidFill>
                  <a:srgbClr val="9BBB59">
                    <a:lumMod val="75000"/>
                  </a:srgbClr>
                </a:solidFill>
                <a:effectLst/>
                <a:uLnTx/>
                <a:uFillTx/>
                <a:latin typeface="Arial Cyr"/>
                <a:cs typeface="Arial Cyr"/>
              </a:endParaRPr>
            </a:p>
          </xdr:txBody>
        </xdr:sp>
        <xdr:sp macro="" textlink="">
          <xdr:nvSpPr>
            <xdr:cNvPr id="48" name="TextBox 47"/>
            <xdr:cNvSpPr txBox="1"/>
          </xdr:nvSpPr>
          <xdr:spPr>
            <a:xfrm>
              <a:off x="6200775" y="2348410"/>
              <a:ext cx="1209405" cy="519254"/>
            </a:xfrm>
            <a:prstGeom prst="ellipse">
              <a:avLst/>
            </a:prstGeom>
            <a:noFill/>
            <a:ln>
              <a:noFill/>
            </a:ln>
            <a:effectLst/>
          </xdr:spPr>
          <xdr:txBody>
            <a:bodyPr vertOverflow="clip" horzOverflow="clip" wrap="square" rtlCol="0" anchor="ctr">
              <a:noAutofit/>
            </a:bodyPr>
            <a:lstStyle/>
            <a:p>
              <a:pPr marL="0" marR="0" lvl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sz="1400" b="1" i="1" u="none" strike="noStrike" kern="0" cap="none" spc="0" normalizeH="0" baseline="0" noProof="0">
                  <a:ln>
                    <a:noFill/>
                  </a:ln>
                  <a:solidFill>
                    <a:srgbClr val="8064A2">
                      <a:lumMod val="75000"/>
                    </a:srgbClr>
                  </a:solidFill>
                  <a:effectLst/>
                  <a:uLnTx/>
                  <a:uFillTx/>
                  <a:latin typeface="Calibri"/>
                </a:rPr>
                <a:t>ANTICA PERLA</a:t>
              </a:r>
            </a:p>
          </xdr:txBody>
        </xdr:sp>
      </xdr:grpSp>
    </xdr:grpSp>
    <xdr:clientData/>
  </xdr:twoCellAnchor>
  <xdr:twoCellAnchor>
    <xdr:from>
      <xdr:col>17</xdr:col>
      <xdr:colOff>76200</xdr:colOff>
      <xdr:row>58</xdr:row>
      <xdr:rowOff>66675</xdr:rowOff>
    </xdr:from>
    <xdr:to>
      <xdr:col>25</xdr:col>
      <xdr:colOff>447675</xdr:colOff>
      <xdr:row>81</xdr:row>
      <xdr:rowOff>152400</xdr:rowOff>
    </xdr:to>
    <xdr:grpSp>
      <xdr:nvGrpSpPr>
        <xdr:cNvPr id="49" name="Группа 4">
          <a:hlinkClick xmlns:r="http://schemas.openxmlformats.org/officeDocument/2006/relationships" r:id="rId21"/>
        </xdr:cNvPr>
        <xdr:cNvGrpSpPr>
          <a:grpSpLocks/>
        </xdr:cNvGrpSpPr>
      </xdr:nvGrpSpPr>
      <xdr:grpSpPr bwMode="auto">
        <a:xfrm>
          <a:off x="11442700" y="9883775"/>
          <a:ext cx="5730875" cy="3883025"/>
          <a:chOff x="11442700" y="9880600"/>
          <a:chExt cx="5730385" cy="3886200"/>
        </a:xfrm>
      </xdr:grpSpPr>
      <xdr:pic>
        <xdr:nvPicPr>
          <xdr:cNvPr id="50" name="Рисунок 1"/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448687" y="10223501"/>
            <a:ext cx="4724398" cy="35432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51" name="Группа 67"/>
          <xdr:cNvGrpSpPr>
            <a:grpSpLocks/>
          </xdr:cNvGrpSpPr>
        </xdr:nvGrpSpPr>
        <xdr:grpSpPr bwMode="auto">
          <a:xfrm>
            <a:off x="11442700" y="9880600"/>
            <a:ext cx="2046436" cy="991027"/>
            <a:chOff x="6200775" y="2348410"/>
            <a:chExt cx="1209270" cy="519594"/>
          </a:xfrm>
        </xdr:grpSpPr>
        <xdr:sp macro="" textlink="">
          <xdr:nvSpPr>
            <xdr:cNvPr id="52" name="Скругленная прямоугольная выноска 31"/>
            <xdr:cNvSpPr/>
          </xdr:nvSpPr>
          <xdr:spPr bwMode="auto">
            <a:xfrm>
              <a:off x="6212043" y="2348410"/>
              <a:ext cx="1200091" cy="519570"/>
            </a:xfrm>
            <a:prstGeom prst="ellipse">
              <a:avLst/>
            </a:prstGeom>
            <a:solidFill>
              <a:srgbClr val="9BBB59">
                <a:lumMod val="40000"/>
                <a:lumOff val="60000"/>
              </a:srgbClr>
            </a:solidFill>
            <a:ln w="57150" cmpd="thickThin">
              <a:solidFill>
                <a:srgbClr val="9BBB59">
                  <a:lumMod val="50000"/>
                </a:srgbClr>
              </a:solidFill>
              <a:miter lim="800000"/>
              <a:headEnd/>
              <a:tailEnd/>
            </a:ln>
          </xdr:spPr>
          <xdr:txBody>
            <a:bodyPr vertOverflow="clip" horzOverflow="clip" wrap="square" lIns="36576" tIns="32004" rIns="36576" bIns="32004" rtlCol="0" anchor="t"/>
            <a:lstStyle/>
            <a:p>
              <a:pPr marL="0" marR="0" lvl="0" indent="0" algn="l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US" sz="1400" b="1" i="1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Arial Cyr"/>
                <a:cs typeface="Arial Cyr"/>
              </a:endParaRPr>
            </a:p>
            <a:p>
              <a:pPr marL="0" marR="0" lvl="0" indent="0" algn="l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ru-RU" sz="1400" b="1" i="1" u="none" strike="noStrike" kern="0" cap="none" spc="0" normalizeH="0" baseline="0" noProof="0">
                <a:ln>
                  <a:noFill/>
                </a:ln>
                <a:solidFill>
                  <a:srgbClr val="9BBB59">
                    <a:lumMod val="75000"/>
                  </a:srgbClr>
                </a:solidFill>
                <a:effectLst/>
                <a:uLnTx/>
                <a:uFillTx/>
                <a:latin typeface="Arial Cyr"/>
                <a:cs typeface="Arial Cyr"/>
              </a:endParaRPr>
            </a:p>
          </xdr:txBody>
        </xdr:sp>
        <xdr:sp macro="" textlink="">
          <xdr:nvSpPr>
            <xdr:cNvPr id="53" name="TextBox 52"/>
            <xdr:cNvSpPr txBox="1"/>
          </xdr:nvSpPr>
          <xdr:spPr>
            <a:xfrm>
              <a:off x="6200775" y="2348410"/>
              <a:ext cx="1211359" cy="519570"/>
            </a:xfrm>
            <a:prstGeom prst="ellipse">
              <a:avLst/>
            </a:prstGeom>
            <a:noFill/>
            <a:ln>
              <a:noFill/>
            </a:ln>
            <a:effectLst/>
          </xdr:spPr>
          <xdr:txBody>
            <a:bodyPr vertOverflow="clip" horzOverflow="clip" wrap="square" rtlCol="0" anchor="ctr">
              <a:noAutofit/>
            </a:bodyPr>
            <a:lstStyle/>
            <a:p>
              <a:pPr marL="0" marR="0" lvl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sz="1400" b="1" i="1" u="none" strike="noStrike" kern="0" cap="none" spc="0" normalizeH="0" baseline="0" noProof="0">
                  <a:ln>
                    <a:noFill/>
                  </a:ln>
                  <a:solidFill>
                    <a:srgbClr val="8064A2">
                      <a:lumMod val="75000"/>
                    </a:srgbClr>
                  </a:solidFill>
                  <a:effectLst/>
                  <a:uLnTx/>
                  <a:uFillTx/>
                  <a:latin typeface="Calibri"/>
                </a:rPr>
                <a:t>NEBBIA</a:t>
              </a: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249</xdr:row>
      <xdr:rowOff>9525</xdr:rowOff>
    </xdr:from>
    <xdr:to>
      <xdr:col>11</xdr:col>
      <xdr:colOff>1181100</xdr:colOff>
      <xdr:row>249</xdr:row>
      <xdr:rowOff>876300</xdr:rowOff>
    </xdr:to>
    <xdr:pic>
      <xdr:nvPicPr>
        <xdr:cNvPr id="2" name="Picture 53" descr="миска с ушами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235562775"/>
          <a:ext cx="11620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242</xdr:row>
      <xdr:rowOff>38100</xdr:rowOff>
    </xdr:from>
    <xdr:to>
      <xdr:col>11</xdr:col>
      <xdr:colOff>1162050</xdr:colOff>
      <xdr:row>242</xdr:row>
      <xdr:rowOff>952500</xdr:rowOff>
    </xdr:to>
    <xdr:pic>
      <xdr:nvPicPr>
        <xdr:cNvPr id="3" name="Picture 67" descr="тарелка мелкая 260 мм Белый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228657150"/>
          <a:ext cx="11334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250</xdr:row>
      <xdr:rowOff>142875</xdr:rowOff>
    </xdr:from>
    <xdr:to>
      <xdr:col>11</xdr:col>
      <xdr:colOff>1190625</xdr:colOff>
      <xdr:row>250</xdr:row>
      <xdr:rowOff>895350</xdr:rowOff>
    </xdr:to>
    <xdr:pic>
      <xdr:nvPicPr>
        <xdr:cNvPr id="4" name="Picture 71" descr="салатник порционный синий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236686725"/>
          <a:ext cx="11620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251</xdr:row>
      <xdr:rowOff>142875</xdr:rowOff>
    </xdr:from>
    <xdr:to>
      <xdr:col>12</xdr:col>
      <xdr:colOff>0</xdr:colOff>
      <xdr:row>251</xdr:row>
      <xdr:rowOff>904875</xdr:rowOff>
    </xdr:to>
    <xdr:pic>
      <xdr:nvPicPr>
        <xdr:cNvPr id="5" name="Picture 72" descr="салатник порционный желтый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237677325"/>
          <a:ext cx="12096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252</xdr:row>
      <xdr:rowOff>38100</xdr:rowOff>
    </xdr:from>
    <xdr:to>
      <xdr:col>12</xdr:col>
      <xdr:colOff>0</xdr:colOff>
      <xdr:row>252</xdr:row>
      <xdr:rowOff>904875</xdr:rowOff>
    </xdr:to>
    <xdr:pic>
      <xdr:nvPicPr>
        <xdr:cNvPr id="6" name="Picture 73" descr="салатник порционный зеленый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238563150"/>
          <a:ext cx="12001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257</xdr:row>
      <xdr:rowOff>76200</xdr:rowOff>
    </xdr:from>
    <xdr:to>
      <xdr:col>11</xdr:col>
      <xdr:colOff>1200150</xdr:colOff>
      <xdr:row>257</xdr:row>
      <xdr:rowOff>838200</xdr:rowOff>
    </xdr:to>
    <xdr:pic>
      <xdr:nvPicPr>
        <xdr:cNvPr id="7" name="Picture 74" descr="салатник порционный красный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243554250"/>
          <a:ext cx="1171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260</xdr:row>
      <xdr:rowOff>142875</xdr:rowOff>
    </xdr:from>
    <xdr:to>
      <xdr:col>12</xdr:col>
      <xdr:colOff>0</xdr:colOff>
      <xdr:row>260</xdr:row>
      <xdr:rowOff>819150</xdr:rowOff>
    </xdr:to>
    <xdr:pic>
      <xdr:nvPicPr>
        <xdr:cNvPr id="8" name="Picture 98" descr="чашка Классика ФРФ ЗвЖ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246592725"/>
          <a:ext cx="11906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264</xdr:row>
      <xdr:rowOff>161925</xdr:rowOff>
    </xdr:from>
    <xdr:to>
      <xdr:col>12</xdr:col>
      <xdr:colOff>0</xdr:colOff>
      <xdr:row>264</xdr:row>
      <xdr:rowOff>771525</xdr:rowOff>
    </xdr:to>
    <xdr:pic>
      <xdr:nvPicPr>
        <xdr:cNvPr id="9" name="Picture 99" descr="чашка Классика ФРФ ЧвЖ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250574175"/>
          <a:ext cx="11811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180975</xdr:colOff>
      <xdr:row>248</xdr:row>
      <xdr:rowOff>28575</xdr:rowOff>
    </xdr:from>
    <xdr:to>
      <xdr:col>11</xdr:col>
      <xdr:colOff>1047750</xdr:colOff>
      <xdr:row>248</xdr:row>
      <xdr:rowOff>971550</xdr:rowOff>
    </xdr:to>
    <xdr:pic>
      <xdr:nvPicPr>
        <xdr:cNvPr id="10" name="Picture 104" descr="тарелка 250 мм ФРФ КРМ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9775" y="234591225"/>
          <a:ext cx="86677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114300</xdr:colOff>
      <xdr:row>246</xdr:row>
      <xdr:rowOff>19050</xdr:rowOff>
    </xdr:from>
    <xdr:to>
      <xdr:col>11</xdr:col>
      <xdr:colOff>1028700</xdr:colOff>
      <xdr:row>246</xdr:row>
      <xdr:rowOff>971550</xdr:rowOff>
    </xdr:to>
    <xdr:pic>
      <xdr:nvPicPr>
        <xdr:cNvPr id="11" name="Picture 105" descr="тарелка 250 мм ФРФ ЧРН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232600500"/>
          <a:ext cx="9144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142875</xdr:colOff>
      <xdr:row>247</xdr:row>
      <xdr:rowOff>19050</xdr:rowOff>
    </xdr:from>
    <xdr:to>
      <xdr:col>11</xdr:col>
      <xdr:colOff>1076325</xdr:colOff>
      <xdr:row>248</xdr:row>
      <xdr:rowOff>0</xdr:rowOff>
    </xdr:to>
    <xdr:pic>
      <xdr:nvPicPr>
        <xdr:cNvPr id="12" name="Picture 112" descr="тарелка 250 мм ФРФ ШОК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233591100"/>
          <a:ext cx="93345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259</xdr:row>
      <xdr:rowOff>190500</xdr:rowOff>
    </xdr:from>
    <xdr:to>
      <xdr:col>11</xdr:col>
      <xdr:colOff>1200150</xdr:colOff>
      <xdr:row>259</xdr:row>
      <xdr:rowOff>762000</xdr:rowOff>
    </xdr:to>
    <xdr:pic>
      <xdr:nvPicPr>
        <xdr:cNvPr id="13" name="Picture 121" descr="чашка Классика ФРФ БЕЛ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245649750"/>
          <a:ext cx="11715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261</xdr:row>
      <xdr:rowOff>200025</xdr:rowOff>
    </xdr:from>
    <xdr:to>
      <xdr:col>11</xdr:col>
      <xdr:colOff>1190625</xdr:colOff>
      <xdr:row>261</xdr:row>
      <xdr:rowOff>800100</xdr:rowOff>
    </xdr:to>
    <xdr:pic>
      <xdr:nvPicPr>
        <xdr:cNvPr id="14" name="Picture 122" descr="чашка Классика ФРФ ЗвБ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247640475"/>
          <a:ext cx="11811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266</xdr:row>
      <xdr:rowOff>200025</xdr:rowOff>
    </xdr:from>
    <xdr:to>
      <xdr:col>12</xdr:col>
      <xdr:colOff>0</xdr:colOff>
      <xdr:row>266</xdr:row>
      <xdr:rowOff>952500</xdr:rowOff>
    </xdr:to>
    <xdr:pic>
      <xdr:nvPicPr>
        <xdr:cNvPr id="15" name="Picture 132" descr="чашка Классика ФРФ СРвЖ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252593475"/>
          <a:ext cx="12001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256</xdr:row>
      <xdr:rowOff>28575</xdr:rowOff>
    </xdr:from>
    <xdr:to>
      <xdr:col>11</xdr:col>
      <xdr:colOff>1209675</xdr:colOff>
      <xdr:row>256</xdr:row>
      <xdr:rowOff>695325</xdr:rowOff>
    </xdr:to>
    <xdr:pic>
      <xdr:nvPicPr>
        <xdr:cNvPr id="16" name="Picture 133" descr="салатник порционный оранжевый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242516025"/>
          <a:ext cx="11906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253</xdr:row>
      <xdr:rowOff>180975</xdr:rowOff>
    </xdr:from>
    <xdr:to>
      <xdr:col>12</xdr:col>
      <xdr:colOff>0</xdr:colOff>
      <xdr:row>253</xdr:row>
      <xdr:rowOff>885825</xdr:rowOff>
    </xdr:to>
    <xdr:pic>
      <xdr:nvPicPr>
        <xdr:cNvPr id="17" name="Picture 135" descr="салатник порц ГШКвЖ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239696625"/>
          <a:ext cx="12001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254</xdr:row>
      <xdr:rowOff>152400</xdr:rowOff>
    </xdr:from>
    <xdr:to>
      <xdr:col>11</xdr:col>
      <xdr:colOff>1181100</xdr:colOff>
      <xdr:row>254</xdr:row>
      <xdr:rowOff>809625</xdr:rowOff>
    </xdr:to>
    <xdr:pic>
      <xdr:nvPicPr>
        <xdr:cNvPr id="18" name="Picture 140" descr="салатник порц СвЖ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240658650"/>
          <a:ext cx="11715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255</xdr:row>
      <xdr:rowOff>152400</xdr:rowOff>
    </xdr:from>
    <xdr:to>
      <xdr:col>11</xdr:col>
      <xdr:colOff>1171575</xdr:colOff>
      <xdr:row>255</xdr:row>
      <xdr:rowOff>742950</xdr:rowOff>
    </xdr:to>
    <xdr:pic>
      <xdr:nvPicPr>
        <xdr:cNvPr id="19" name="Picture 142" descr="салатник порц ЗвЖ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241649250"/>
          <a:ext cx="11430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236</xdr:row>
      <xdr:rowOff>133350</xdr:rowOff>
    </xdr:from>
    <xdr:to>
      <xdr:col>11</xdr:col>
      <xdr:colOff>1171575</xdr:colOff>
      <xdr:row>236</xdr:row>
      <xdr:rowOff>752475</xdr:rowOff>
    </xdr:to>
    <xdr:pic>
      <xdr:nvPicPr>
        <xdr:cNvPr id="20" name="Picture 153" descr="тарелка глубокая ЧвЖ"/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222808800"/>
          <a:ext cx="11430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240</xdr:row>
      <xdr:rowOff>133350</xdr:rowOff>
    </xdr:from>
    <xdr:to>
      <xdr:col>11</xdr:col>
      <xdr:colOff>1200150</xdr:colOff>
      <xdr:row>240</xdr:row>
      <xdr:rowOff>800100</xdr:rowOff>
    </xdr:to>
    <xdr:pic>
      <xdr:nvPicPr>
        <xdr:cNvPr id="21" name="Picture 154" descr="тарелка глубокая БвЖ"/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226771200"/>
          <a:ext cx="11715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235</xdr:row>
      <xdr:rowOff>247650</xdr:rowOff>
    </xdr:from>
    <xdr:to>
      <xdr:col>11</xdr:col>
      <xdr:colOff>1209675</xdr:colOff>
      <xdr:row>235</xdr:row>
      <xdr:rowOff>885825</xdr:rowOff>
    </xdr:to>
    <xdr:pic>
      <xdr:nvPicPr>
        <xdr:cNvPr id="22" name="Picture 155" descr="тарелка глубокая ЖЕЛ"/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221932500"/>
          <a:ext cx="11811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239</xdr:row>
      <xdr:rowOff>171450</xdr:rowOff>
    </xdr:from>
    <xdr:to>
      <xdr:col>11</xdr:col>
      <xdr:colOff>1209675</xdr:colOff>
      <xdr:row>239</xdr:row>
      <xdr:rowOff>828675</xdr:rowOff>
    </xdr:to>
    <xdr:pic>
      <xdr:nvPicPr>
        <xdr:cNvPr id="23" name="Picture 157" descr="тарелка глубокая СвЖ"/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225818700"/>
          <a:ext cx="11906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148166</xdr:colOff>
      <xdr:row>0</xdr:row>
      <xdr:rowOff>52917</xdr:rowOff>
    </xdr:from>
    <xdr:ext cx="2794000" cy="1143000"/>
    <xdr:sp macro="" textlink="">
      <xdr:nvSpPr>
        <xdr:cNvPr id="24" name="Овальная выноска 23">
          <a:extLst/>
        </xdr:cNvPr>
        <xdr:cNvSpPr/>
      </xdr:nvSpPr>
      <xdr:spPr bwMode="auto">
        <a:xfrm>
          <a:off x="148166" y="52917"/>
          <a:ext cx="2794000" cy="1143000"/>
        </a:xfrm>
        <a:prstGeom prst="wedgeEllipseCallout">
          <a:avLst>
            <a:gd name="adj1" fmla="val -34848"/>
            <a:gd name="adj2" fmla="val 71411"/>
          </a:avLst>
        </a:prstGeom>
        <a:solidFill>
          <a:schemeClr val="bg2">
            <a:lumMod val="90000"/>
          </a:schemeClr>
        </a:solidFill>
        <a:ln w="57150" cmpd="thickThin">
          <a:solidFill>
            <a:schemeClr val="bg2">
              <a:lumMod val="25000"/>
            </a:schemeClr>
          </a:solidFill>
          <a:miter lim="800000"/>
          <a:headEnd/>
          <a:tailEnd/>
        </a:ln>
      </xdr:spPr>
      <xdr:txBody>
        <a:bodyPr vertOverflow="clip" horzOverflow="clip" wrap="square" lIns="36576" tIns="32004" rIns="36576" bIns="32004" rtlCol="0" anchor="t">
          <a:noAutofit/>
        </a:bodyPr>
        <a:lstStyle/>
        <a:p>
          <a:pPr algn="ctr" rtl="0"/>
          <a:r>
            <a:rPr lang="ru-RU" sz="900" b="0" i="0" u="none" strike="noStrike" baseline="0">
              <a:solidFill>
                <a:schemeClr val="bg2">
                  <a:lumMod val="50000"/>
                </a:schemeClr>
              </a:solidFill>
              <a:latin typeface="Arial Cyr"/>
              <a:cs typeface="Arial Cyr"/>
            </a:rPr>
            <a:t>Вы можете отфильтровать изделия по нужному вам признаку, нажав на треугольник в зеленой строке и выбрав в выпадающем списке нужный вариант</a:t>
          </a:r>
        </a:p>
      </xdr:txBody>
    </xdr:sp>
    <xdr:clientData/>
  </xdr:oneCellAnchor>
  <xdr:twoCellAnchor>
    <xdr:from>
      <xdr:col>19</xdr:col>
      <xdr:colOff>592667</xdr:colOff>
      <xdr:row>1</xdr:row>
      <xdr:rowOff>21166</xdr:rowOff>
    </xdr:from>
    <xdr:to>
      <xdr:col>20</xdr:col>
      <xdr:colOff>772584</xdr:colOff>
      <xdr:row>1</xdr:row>
      <xdr:rowOff>432344</xdr:rowOff>
    </xdr:to>
    <xdr:sp macro="" textlink="">
      <xdr:nvSpPr>
        <xdr:cNvPr id="25" name="Стрелка влево 24">
          <a:hlinkClick xmlns:r="http://schemas.openxmlformats.org/officeDocument/2006/relationships" r:id="rId23"/>
          <a:extLst/>
        </xdr:cNvPr>
        <xdr:cNvSpPr/>
      </xdr:nvSpPr>
      <xdr:spPr bwMode="auto">
        <a:xfrm>
          <a:off x="11184467" y="183091"/>
          <a:ext cx="1122892" cy="411178"/>
        </a:xfrm>
        <a:prstGeom prst="leftArrow">
          <a:avLst/>
        </a:prstGeom>
        <a:solidFill>
          <a:schemeClr val="bg2">
            <a:lumMod val="90000"/>
          </a:schemeClr>
        </a:solidFill>
        <a:ln w="57150" cmpd="thickThin">
          <a:solidFill>
            <a:schemeClr val="bg2">
              <a:lumMod val="25000"/>
            </a:schemeClr>
          </a:solidFill>
          <a:miter lim="800000"/>
          <a:headEnd/>
          <a:tailEnd/>
        </a:ln>
      </xdr:spPr>
      <xdr:txBody>
        <a:bodyPr vertOverflow="clip" horzOverflow="clip" wrap="square" lIns="36576" tIns="32004" rIns="36576" bIns="32004" rtlCol="0" anchor="t"/>
        <a:lstStyle/>
        <a:p>
          <a:pPr algn="ctr" rtl="0"/>
          <a:r>
            <a:rPr lang="ru-RU" sz="1000" b="1" i="1" u="none" strike="noStrike" baseline="0">
              <a:solidFill>
                <a:schemeClr val="bg2">
                  <a:lumMod val="25000"/>
                </a:schemeClr>
              </a:solidFill>
              <a:latin typeface="Arial Cyr"/>
              <a:cs typeface="Arial Cyr"/>
            </a:rPr>
            <a:t>в каталог</a:t>
          </a:r>
        </a:p>
      </xdr:txBody>
    </xdr:sp>
    <xdr:clientData/>
  </xdr:twoCellAnchor>
  <xdr:twoCellAnchor>
    <xdr:from>
      <xdr:col>11</xdr:col>
      <xdr:colOff>9525</xdr:colOff>
      <xdr:row>237</xdr:row>
      <xdr:rowOff>85725</xdr:rowOff>
    </xdr:from>
    <xdr:to>
      <xdr:col>11</xdr:col>
      <xdr:colOff>1209675</xdr:colOff>
      <xdr:row>237</xdr:row>
      <xdr:rowOff>704850</xdr:rowOff>
    </xdr:to>
    <xdr:pic>
      <xdr:nvPicPr>
        <xdr:cNvPr id="26" name="Рисунок 3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223751775"/>
          <a:ext cx="1200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267</xdr:row>
      <xdr:rowOff>133350</xdr:rowOff>
    </xdr:from>
    <xdr:to>
      <xdr:col>11</xdr:col>
      <xdr:colOff>1209675</xdr:colOff>
      <xdr:row>267</xdr:row>
      <xdr:rowOff>704850</xdr:rowOff>
    </xdr:to>
    <xdr:pic>
      <xdr:nvPicPr>
        <xdr:cNvPr id="27" name="Рисунок 5"/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253517400"/>
          <a:ext cx="1190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268</xdr:row>
      <xdr:rowOff>85725</xdr:rowOff>
    </xdr:from>
    <xdr:to>
      <xdr:col>11</xdr:col>
      <xdr:colOff>1209675</xdr:colOff>
      <xdr:row>268</xdr:row>
      <xdr:rowOff>723900</xdr:rowOff>
    </xdr:to>
    <xdr:pic>
      <xdr:nvPicPr>
        <xdr:cNvPr id="28" name="Рисунок 7"/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254460375"/>
          <a:ext cx="11811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269</xdr:row>
      <xdr:rowOff>114300</xdr:rowOff>
    </xdr:from>
    <xdr:to>
      <xdr:col>12</xdr:col>
      <xdr:colOff>0</xdr:colOff>
      <xdr:row>269</xdr:row>
      <xdr:rowOff>762000</xdr:rowOff>
    </xdr:to>
    <xdr:pic>
      <xdr:nvPicPr>
        <xdr:cNvPr id="29" name="Рисунок 8"/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255479550"/>
          <a:ext cx="12096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265</xdr:row>
      <xdr:rowOff>133350</xdr:rowOff>
    </xdr:from>
    <xdr:to>
      <xdr:col>12</xdr:col>
      <xdr:colOff>0</xdr:colOff>
      <xdr:row>265</xdr:row>
      <xdr:rowOff>790575</xdr:rowOff>
    </xdr:to>
    <xdr:pic>
      <xdr:nvPicPr>
        <xdr:cNvPr id="30" name="Рисунок 10"/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251536200"/>
          <a:ext cx="12096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258</xdr:row>
      <xdr:rowOff>228600</xdr:rowOff>
    </xdr:from>
    <xdr:to>
      <xdr:col>11</xdr:col>
      <xdr:colOff>1200150</xdr:colOff>
      <xdr:row>258</xdr:row>
      <xdr:rowOff>733425</xdr:rowOff>
    </xdr:to>
    <xdr:pic>
      <xdr:nvPicPr>
        <xdr:cNvPr id="31" name="Рисунок 2"/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244697250"/>
          <a:ext cx="11906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263</xdr:row>
      <xdr:rowOff>123825</xdr:rowOff>
    </xdr:from>
    <xdr:to>
      <xdr:col>12</xdr:col>
      <xdr:colOff>0</xdr:colOff>
      <xdr:row>263</xdr:row>
      <xdr:rowOff>800100</xdr:rowOff>
    </xdr:to>
    <xdr:pic>
      <xdr:nvPicPr>
        <xdr:cNvPr id="32" name="Рисунок 4"/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249545475"/>
          <a:ext cx="11906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262</xdr:row>
      <xdr:rowOff>142875</xdr:rowOff>
    </xdr:from>
    <xdr:to>
      <xdr:col>11</xdr:col>
      <xdr:colOff>1200150</xdr:colOff>
      <xdr:row>262</xdr:row>
      <xdr:rowOff>819150</xdr:rowOff>
    </xdr:to>
    <xdr:pic>
      <xdr:nvPicPr>
        <xdr:cNvPr id="33" name="Рисунок 5"/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248573925"/>
          <a:ext cx="11906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241</xdr:row>
      <xdr:rowOff>133350</xdr:rowOff>
    </xdr:from>
    <xdr:to>
      <xdr:col>11</xdr:col>
      <xdr:colOff>1200150</xdr:colOff>
      <xdr:row>241</xdr:row>
      <xdr:rowOff>752475</xdr:rowOff>
    </xdr:to>
    <xdr:pic>
      <xdr:nvPicPr>
        <xdr:cNvPr id="34" name="Рисунок 2"/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227761800"/>
          <a:ext cx="11715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247650</xdr:colOff>
      <xdr:row>243</xdr:row>
      <xdr:rowOff>19050</xdr:rowOff>
    </xdr:from>
    <xdr:to>
      <xdr:col>11</xdr:col>
      <xdr:colOff>971550</xdr:colOff>
      <xdr:row>244</xdr:row>
      <xdr:rowOff>0</xdr:rowOff>
    </xdr:to>
    <xdr:pic>
      <xdr:nvPicPr>
        <xdr:cNvPr id="35" name="Рисунок 3"/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229628700"/>
          <a:ext cx="7239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161925</xdr:colOff>
      <xdr:row>244</xdr:row>
      <xdr:rowOff>38100</xdr:rowOff>
    </xdr:from>
    <xdr:to>
      <xdr:col>11</xdr:col>
      <xdr:colOff>1181100</xdr:colOff>
      <xdr:row>244</xdr:row>
      <xdr:rowOff>962025</xdr:rowOff>
    </xdr:to>
    <xdr:pic>
      <xdr:nvPicPr>
        <xdr:cNvPr id="36" name="Рисунок 5"/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0725" y="230638350"/>
          <a:ext cx="10191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270</xdr:row>
      <xdr:rowOff>95250</xdr:rowOff>
    </xdr:from>
    <xdr:to>
      <xdr:col>11</xdr:col>
      <xdr:colOff>1200150</xdr:colOff>
      <xdr:row>270</xdr:row>
      <xdr:rowOff>923925</xdr:rowOff>
    </xdr:to>
    <xdr:pic>
      <xdr:nvPicPr>
        <xdr:cNvPr id="37" name="Рисунок 1"/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256451100"/>
          <a:ext cx="11906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271</xdr:row>
      <xdr:rowOff>66675</xdr:rowOff>
    </xdr:from>
    <xdr:to>
      <xdr:col>11</xdr:col>
      <xdr:colOff>1190625</xdr:colOff>
      <xdr:row>271</xdr:row>
      <xdr:rowOff>876300</xdr:rowOff>
    </xdr:to>
    <xdr:pic>
      <xdr:nvPicPr>
        <xdr:cNvPr id="38" name="Рисунок 2"/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257413125"/>
          <a:ext cx="11525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57150</xdr:colOff>
      <xdr:row>275</xdr:row>
      <xdr:rowOff>76200</xdr:rowOff>
    </xdr:from>
    <xdr:to>
      <xdr:col>12</xdr:col>
      <xdr:colOff>0</xdr:colOff>
      <xdr:row>275</xdr:row>
      <xdr:rowOff>952500</xdr:rowOff>
    </xdr:to>
    <xdr:pic>
      <xdr:nvPicPr>
        <xdr:cNvPr id="39" name="Рисунок 3"/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50" y="261385050"/>
          <a:ext cx="11620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274</xdr:row>
      <xdr:rowOff>38100</xdr:rowOff>
    </xdr:from>
    <xdr:to>
      <xdr:col>11</xdr:col>
      <xdr:colOff>1200150</xdr:colOff>
      <xdr:row>274</xdr:row>
      <xdr:rowOff>923925</xdr:rowOff>
    </xdr:to>
    <xdr:pic>
      <xdr:nvPicPr>
        <xdr:cNvPr id="40" name="Рисунок 4"/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260356350"/>
          <a:ext cx="11811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273</xdr:row>
      <xdr:rowOff>66675</xdr:rowOff>
    </xdr:from>
    <xdr:to>
      <xdr:col>11</xdr:col>
      <xdr:colOff>1171575</xdr:colOff>
      <xdr:row>273</xdr:row>
      <xdr:rowOff>923925</xdr:rowOff>
    </xdr:to>
    <xdr:pic>
      <xdr:nvPicPr>
        <xdr:cNvPr id="41" name="Рисунок 5"/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259394325"/>
          <a:ext cx="11525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272</xdr:row>
      <xdr:rowOff>47625</xdr:rowOff>
    </xdr:from>
    <xdr:to>
      <xdr:col>11</xdr:col>
      <xdr:colOff>1200150</xdr:colOff>
      <xdr:row>272</xdr:row>
      <xdr:rowOff>914400</xdr:rowOff>
    </xdr:to>
    <xdr:pic>
      <xdr:nvPicPr>
        <xdr:cNvPr id="42" name="Рисунок 6"/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258384675"/>
          <a:ext cx="11906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12</xdr:row>
      <xdr:rowOff>0</xdr:rowOff>
    </xdr:from>
    <xdr:to>
      <xdr:col>12</xdr:col>
      <xdr:colOff>0</xdr:colOff>
      <xdr:row>12</xdr:row>
      <xdr:rowOff>895350</xdr:rowOff>
    </xdr:to>
    <xdr:pic>
      <xdr:nvPicPr>
        <xdr:cNvPr id="43" name="Рисунок 1"/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7381875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11</xdr:row>
      <xdr:rowOff>0</xdr:rowOff>
    </xdr:from>
    <xdr:to>
      <xdr:col>12</xdr:col>
      <xdr:colOff>0</xdr:colOff>
      <xdr:row>11</xdr:row>
      <xdr:rowOff>895350</xdr:rowOff>
    </xdr:to>
    <xdr:pic>
      <xdr:nvPicPr>
        <xdr:cNvPr id="44" name="Рисунок 2"/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6391275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15</xdr:row>
      <xdr:rowOff>0</xdr:rowOff>
    </xdr:from>
    <xdr:to>
      <xdr:col>12</xdr:col>
      <xdr:colOff>0</xdr:colOff>
      <xdr:row>15</xdr:row>
      <xdr:rowOff>895350</xdr:rowOff>
    </xdr:to>
    <xdr:pic>
      <xdr:nvPicPr>
        <xdr:cNvPr id="45" name="Рисунок 3"/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10353675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24</xdr:row>
      <xdr:rowOff>0</xdr:rowOff>
    </xdr:from>
    <xdr:to>
      <xdr:col>12</xdr:col>
      <xdr:colOff>0</xdr:colOff>
      <xdr:row>24</xdr:row>
      <xdr:rowOff>895350</xdr:rowOff>
    </xdr:to>
    <xdr:pic>
      <xdr:nvPicPr>
        <xdr:cNvPr id="46" name="Рисунок 4"/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19269075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28</xdr:row>
      <xdr:rowOff>0</xdr:rowOff>
    </xdr:from>
    <xdr:to>
      <xdr:col>12</xdr:col>
      <xdr:colOff>0</xdr:colOff>
      <xdr:row>28</xdr:row>
      <xdr:rowOff>895350</xdr:rowOff>
    </xdr:to>
    <xdr:pic>
      <xdr:nvPicPr>
        <xdr:cNvPr id="47" name="Рисунок 5"/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23231475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22</xdr:row>
      <xdr:rowOff>0</xdr:rowOff>
    </xdr:from>
    <xdr:to>
      <xdr:col>11</xdr:col>
      <xdr:colOff>1200150</xdr:colOff>
      <xdr:row>22</xdr:row>
      <xdr:rowOff>895350</xdr:rowOff>
    </xdr:to>
    <xdr:pic>
      <xdr:nvPicPr>
        <xdr:cNvPr id="48" name="Рисунок 6"/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7287875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27</xdr:row>
      <xdr:rowOff>0</xdr:rowOff>
    </xdr:from>
    <xdr:to>
      <xdr:col>12</xdr:col>
      <xdr:colOff>0</xdr:colOff>
      <xdr:row>27</xdr:row>
      <xdr:rowOff>895350</xdr:rowOff>
    </xdr:to>
    <xdr:pic>
      <xdr:nvPicPr>
        <xdr:cNvPr id="49" name="Рисунок 7"/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22240875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18</xdr:row>
      <xdr:rowOff>0</xdr:rowOff>
    </xdr:from>
    <xdr:to>
      <xdr:col>12</xdr:col>
      <xdr:colOff>0</xdr:colOff>
      <xdr:row>18</xdr:row>
      <xdr:rowOff>895350</xdr:rowOff>
    </xdr:to>
    <xdr:pic>
      <xdr:nvPicPr>
        <xdr:cNvPr id="50" name="Рисунок 8"/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13325475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17</xdr:row>
      <xdr:rowOff>0</xdr:rowOff>
    </xdr:from>
    <xdr:to>
      <xdr:col>11</xdr:col>
      <xdr:colOff>1200150</xdr:colOff>
      <xdr:row>17</xdr:row>
      <xdr:rowOff>895350</xdr:rowOff>
    </xdr:to>
    <xdr:pic>
      <xdr:nvPicPr>
        <xdr:cNvPr id="51" name="Рисунок 9"/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2334875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16</xdr:row>
      <xdr:rowOff>0</xdr:rowOff>
    </xdr:from>
    <xdr:to>
      <xdr:col>12</xdr:col>
      <xdr:colOff>0</xdr:colOff>
      <xdr:row>16</xdr:row>
      <xdr:rowOff>895350</xdr:rowOff>
    </xdr:to>
    <xdr:pic>
      <xdr:nvPicPr>
        <xdr:cNvPr id="52" name="Рисунок 10"/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11344275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23</xdr:row>
      <xdr:rowOff>57150</xdr:rowOff>
    </xdr:from>
    <xdr:to>
      <xdr:col>12</xdr:col>
      <xdr:colOff>0</xdr:colOff>
      <xdr:row>23</xdr:row>
      <xdr:rowOff>952500</xdr:rowOff>
    </xdr:to>
    <xdr:pic>
      <xdr:nvPicPr>
        <xdr:cNvPr id="53" name="Рисунок 11"/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18335625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19</xdr:row>
      <xdr:rowOff>38100</xdr:rowOff>
    </xdr:from>
    <xdr:to>
      <xdr:col>12</xdr:col>
      <xdr:colOff>0</xdr:colOff>
      <xdr:row>19</xdr:row>
      <xdr:rowOff>942975</xdr:rowOff>
    </xdr:to>
    <xdr:pic>
      <xdr:nvPicPr>
        <xdr:cNvPr id="54" name="Рисунок 12"/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14354175"/>
          <a:ext cx="12001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20</xdr:row>
      <xdr:rowOff>66675</xdr:rowOff>
    </xdr:from>
    <xdr:to>
      <xdr:col>12</xdr:col>
      <xdr:colOff>0</xdr:colOff>
      <xdr:row>20</xdr:row>
      <xdr:rowOff>962025</xdr:rowOff>
    </xdr:to>
    <xdr:pic>
      <xdr:nvPicPr>
        <xdr:cNvPr id="55" name="Рисунок 13"/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15373350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21</xdr:row>
      <xdr:rowOff>0</xdr:rowOff>
    </xdr:from>
    <xdr:to>
      <xdr:col>12</xdr:col>
      <xdr:colOff>0</xdr:colOff>
      <xdr:row>21</xdr:row>
      <xdr:rowOff>895350</xdr:rowOff>
    </xdr:to>
    <xdr:pic>
      <xdr:nvPicPr>
        <xdr:cNvPr id="56" name="Рисунок 14"/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16297275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10</xdr:row>
      <xdr:rowOff>0</xdr:rowOff>
    </xdr:from>
    <xdr:to>
      <xdr:col>12</xdr:col>
      <xdr:colOff>0</xdr:colOff>
      <xdr:row>10</xdr:row>
      <xdr:rowOff>895350</xdr:rowOff>
    </xdr:to>
    <xdr:pic>
      <xdr:nvPicPr>
        <xdr:cNvPr id="57" name="Рисунок 15"/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5400675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7</xdr:row>
      <xdr:rowOff>28575</xdr:rowOff>
    </xdr:from>
    <xdr:to>
      <xdr:col>11</xdr:col>
      <xdr:colOff>1181100</xdr:colOff>
      <xdr:row>7</xdr:row>
      <xdr:rowOff>895350</xdr:rowOff>
    </xdr:to>
    <xdr:pic>
      <xdr:nvPicPr>
        <xdr:cNvPr id="58" name="Рисунок 16"/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2457450"/>
          <a:ext cx="11620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8</xdr:row>
      <xdr:rowOff>9525</xdr:rowOff>
    </xdr:from>
    <xdr:to>
      <xdr:col>11</xdr:col>
      <xdr:colOff>1200150</xdr:colOff>
      <xdr:row>8</xdr:row>
      <xdr:rowOff>895350</xdr:rowOff>
    </xdr:to>
    <xdr:pic>
      <xdr:nvPicPr>
        <xdr:cNvPr id="59" name="Рисунок 17"/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3429000"/>
          <a:ext cx="11811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26</xdr:row>
      <xdr:rowOff>0</xdr:rowOff>
    </xdr:from>
    <xdr:to>
      <xdr:col>12</xdr:col>
      <xdr:colOff>0</xdr:colOff>
      <xdr:row>26</xdr:row>
      <xdr:rowOff>895350</xdr:rowOff>
    </xdr:to>
    <xdr:pic>
      <xdr:nvPicPr>
        <xdr:cNvPr id="60" name="Рисунок 18"/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21250275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25</xdr:row>
      <xdr:rowOff>0</xdr:rowOff>
    </xdr:from>
    <xdr:to>
      <xdr:col>12</xdr:col>
      <xdr:colOff>0</xdr:colOff>
      <xdr:row>25</xdr:row>
      <xdr:rowOff>895350</xdr:rowOff>
    </xdr:to>
    <xdr:pic>
      <xdr:nvPicPr>
        <xdr:cNvPr id="61" name="Рисунок 19"/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20259675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36</xdr:row>
      <xdr:rowOff>0</xdr:rowOff>
    </xdr:from>
    <xdr:to>
      <xdr:col>12</xdr:col>
      <xdr:colOff>0</xdr:colOff>
      <xdr:row>36</xdr:row>
      <xdr:rowOff>895350</xdr:rowOff>
    </xdr:to>
    <xdr:pic>
      <xdr:nvPicPr>
        <xdr:cNvPr id="62" name="Рисунок 20"/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30422850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35</xdr:row>
      <xdr:rowOff>95250</xdr:rowOff>
    </xdr:from>
    <xdr:to>
      <xdr:col>12</xdr:col>
      <xdr:colOff>0</xdr:colOff>
      <xdr:row>36</xdr:row>
      <xdr:rowOff>0</xdr:rowOff>
    </xdr:to>
    <xdr:pic>
      <xdr:nvPicPr>
        <xdr:cNvPr id="63" name="Рисунок 21"/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29527500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40</xdr:row>
      <xdr:rowOff>0</xdr:rowOff>
    </xdr:from>
    <xdr:to>
      <xdr:col>12</xdr:col>
      <xdr:colOff>0</xdr:colOff>
      <xdr:row>40</xdr:row>
      <xdr:rowOff>895350</xdr:rowOff>
    </xdr:to>
    <xdr:pic>
      <xdr:nvPicPr>
        <xdr:cNvPr id="64" name="Рисунок 22"/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34385250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49</xdr:row>
      <xdr:rowOff>0</xdr:rowOff>
    </xdr:from>
    <xdr:to>
      <xdr:col>12</xdr:col>
      <xdr:colOff>0</xdr:colOff>
      <xdr:row>49</xdr:row>
      <xdr:rowOff>895350</xdr:rowOff>
    </xdr:to>
    <xdr:pic>
      <xdr:nvPicPr>
        <xdr:cNvPr id="65" name="Рисунок 23"/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43300650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53</xdr:row>
      <xdr:rowOff>66675</xdr:rowOff>
    </xdr:from>
    <xdr:to>
      <xdr:col>12</xdr:col>
      <xdr:colOff>0</xdr:colOff>
      <xdr:row>53</xdr:row>
      <xdr:rowOff>962025</xdr:rowOff>
    </xdr:to>
    <xdr:pic>
      <xdr:nvPicPr>
        <xdr:cNvPr id="66" name="Рисунок 24"/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47329725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47</xdr:row>
      <xdr:rowOff>0</xdr:rowOff>
    </xdr:from>
    <xdr:to>
      <xdr:col>12</xdr:col>
      <xdr:colOff>0</xdr:colOff>
      <xdr:row>47</xdr:row>
      <xdr:rowOff>895350</xdr:rowOff>
    </xdr:to>
    <xdr:pic>
      <xdr:nvPicPr>
        <xdr:cNvPr id="67" name="Рисунок 25"/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41319450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52</xdr:row>
      <xdr:rowOff>0</xdr:rowOff>
    </xdr:from>
    <xdr:to>
      <xdr:col>12</xdr:col>
      <xdr:colOff>0</xdr:colOff>
      <xdr:row>52</xdr:row>
      <xdr:rowOff>895350</xdr:rowOff>
    </xdr:to>
    <xdr:pic>
      <xdr:nvPicPr>
        <xdr:cNvPr id="68" name="Рисунок 26"/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46272450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43</xdr:row>
      <xdr:rowOff>0</xdr:rowOff>
    </xdr:from>
    <xdr:to>
      <xdr:col>12</xdr:col>
      <xdr:colOff>0</xdr:colOff>
      <xdr:row>43</xdr:row>
      <xdr:rowOff>895350</xdr:rowOff>
    </xdr:to>
    <xdr:pic>
      <xdr:nvPicPr>
        <xdr:cNvPr id="69" name="Рисунок 27"/>
        <xdr:cNvPicPr>
          <a:picLocks noChangeAspect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37357050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42</xdr:row>
      <xdr:rowOff>0</xdr:rowOff>
    </xdr:from>
    <xdr:to>
      <xdr:col>12</xdr:col>
      <xdr:colOff>0</xdr:colOff>
      <xdr:row>42</xdr:row>
      <xdr:rowOff>895350</xdr:rowOff>
    </xdr:to>
    <xdr:pic>
      <xdr:nvPicPr>
        <xdr:cNvPr id="70" name="Рисунок 28"/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36366450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48</xdr:row>
      <xdr:rowOff>76200</xdr:rowOff>
    </xdr:from>
    <xdr:to>
      <xdr:col>12</xdr:col>
      <xdr:colOff>0</xdr:colOff>
      <xdr:row>48</xdr:row>
      <xdr:rowOff>971550</xdr:rowOff>
    </xdr:to>
    <xdr:pic>
      <xdr:nvPicPr>
        <xdr:cNvPr id="71" name="Рисунок 29"/>
        <xdr:cNvPicPr>
          <a:picLocks noChangeAspect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42386250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44</xdr:row>
      <xdr:rowOff>0</xdr:rowOff>
    </xdr:from>
    <xdr:to>
      <xdr:col>12</xdr:col>
      <xdr:colOff>0</xdr:colOff>
      <xdr:row>44</xdr:row>
      <xdr:rowOff>895350</xdr:rowOff>
    </xdr:to>
    <xdr:pic>
      <xdr:nvPicPr>
        <xdr:cNvPr id="72" name="Рисунок 30"/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38347650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45</xdr:row>
      <xdr:rowOff>0</xdr:rowOff>
    </xdr:from>
    <xdr:to>
      <xdr:col>12</xdr:col>
      <xdr:colOff>0</xdr:colOff>
      <xdr:row>45</xdr:row>
      <xdr:rowOff>895350</xdr:rowOff>
    </xdr:to>
    <xdr:pic>
      <xdr:nvPicPr>
        <xdr:cNvPr id="73" name="Рисунок 31"/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39338250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46</xdr:row>
      <xdr:rowOff>0</xdr:rowOff>
    </xdr:from>
    <xdr:to>
      <xdr:col>12</xdr:col>
      <xdr:colOff>0</xdr:colOff>
      <xdr:row>46</xdr:row>
      <xdr:rowOff>895350</xdr:rowOff>
    </xdr:to>
    <xdr:pic>
      <xdr:nvPicPr>
        <xdr:cNvPr id="74" name="Рисунок 32"/>
        <xdr:cNvPicPr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40328850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34</xdr:row>
      <xdr:rowOff>0</xdr:rowOff>
    </xdr:from>
    <xdr:to>
      <xdr:col>12</xdr:col>
      <xdr:colOff>0</xdr:colOff>
      <xdr:row>34</xdr:row>
      <xdr:rowOff>895350</xdr:rowOff>
    </xdr:to>
    <xdr:pic>
      <xdr:nvPicPr>
        <xdr:cNvPr id="75" name="Рисунок 33"/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28441650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32</xdr:row>
      <xdr:rowOff>95250</xdr:rowOff>
    </xdr:from>
    <xdr:to>
      <xdr:col>12</xdr:col>
      <xdr:colOff>0</xdr:colOff>
      <xdr:row>33</xdr:row>
      <xdr:rowOff>0</xdr:rowOff>
    </xdr:to>
    <xdr:pic>
      <xdr:nvPicPr>
        <xdr:cNvPr id="76" name="Рисунок 34"/>
        <xdr:cNvPicPr>
          <a:picLocks noChangeAspect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26555700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33</xdr:row>
      <xdr:rowOff>19050</xdr:rowOff>
    </xdr:from>
    <xdr:to>
      <xdr:col>12</xdr:col>
      <xdr:colOff>0</xdr:colOff>
      <xdr:row>33</xdr:row>
      <xdr:rowOff>923925</xdr:rowOff>
    </xdr:to>
    <xdr:pic>
      <xdr:nvPicPr>
        <xdr:cNvPr id="77" name="Рисунок 35"/>
        <xdr:cNvPicPr>
          <a:picLocks noChangeAspect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27470100"/>
          <a:ext cx="12001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51</xdr:row>
      <xdr:rowOff>0</xdr:rowOff>
    </xdr:from>
    <xdr:to>
      <xdr:col>11</xdr:col>
      <xdr:colOff>1200150</xdr:colOff>
      <xdr:row>51</xdr:row>
      <xdr:rowOff>895350</xdr:rowOff>
    </xdr:to>
    <xdr:pic>
      <xdr:nvPicPr>
        <xdr:cNvPr id="78" name="Рисунок 36"/>
        <xdr:cNvPicPr>
          <a:picLocks noChangeAspect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45281850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50</xdr:row>
      <xdr:rowOff>0</xdr:rowOff>
    </xdr:from>
    <xdr:to>
      <xdr:col>11</xdr:col>
      <xdr:colOff>1200150</xdr:colOff>
      <xdr:row>50</xdr:row>
      <xdr:rowOff>895350</xdr:rowOff>
    </xdr:to>
    <xdr:pic>
      <xdr:nvPicPr>
        <xdr:cNvPr id="79" name="Рисунок 37"/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44291250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60</xdr:row>
      <xdr:rowOff>0</xdr:rowOff>
    </xdr:from>
    <xdr:to>
      <xdr:col>12</xdr:col>
      <xdr:colOff>0</xdr:colOff>
      <xdr:row>60</xdr:row>
      <xdr:rowOff>895350</xdr:rowOff>
    </xdr:to>
    <xdr:pic>
      <xdr:nvPicPr>
        <xdr:cNvPr id="80" name="Рисунок 38"/>
        <xdr:cNvPicPr>
          <a:picLocks noChangeAspect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53463825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59</xdr:row>
      <xdr:rowOff>95250</xdr:rowOff>
    </xdr:from>
    <xdr:to>
      <xdr:col>12</xdr:col>
      <xdr:colOff>0</xdr:colOff>
      <xdr:row>60</xdr:row>
      <xdr:rowOff>0</xdr:rowOff>
    </xdr:to>
    <xdr:pic>
      <xdr:nvPicPr>
        <xdr:cNvPr id="81" name="Рисунок 42"/>
        <xdr:cNvPicPr>
          <a:picLocks noChangeAspect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52568475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64</xdr:row>
      <xdr:rowOff>0</xdr:rowOff>
    </xdr:from>
    <xdr:to>
      <xdr:col>12</xdr:col>
      <xdr:colOff>0</xdr:colOff>
      <xdr:row>64</xdr:row>
      <xdr:rowOff>895350</xdr:rowOff>
    </xdr:to>
    <xdr:pic>
      <xdr:nvPicPr>
        <xdr:cNvPr id="82" name="Рисунок 43"/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57426225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73</xdr:row>
      <xdr:rowOff>57150</xdr:rowOff>
    </xdr:from>
    <xdr:to>
      <xdr:col>12</xdr:col>
      <xdr:colOff>0</xdr:colOff>
      <xdr:row>73</xdr:row>
      <xdr:rowOff>952500</xdr:rowOff>
    </xdr:to>
    <xdr:pic>
      <xdr:nvPicPr>
        <xdr:cNvPr id="83" name="Рисунок 44"/>
        <xdr:cNvPicPr>
          <a:picLocks noChangeAspect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66398775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77</xdr:row>
      <xdr:rowOff>19050</xdr:rowOff>
    </xdr:from>
    <xdr:to>
      <xdr:col>11</xdr:col>
      <xdr:colOff>1200150</xdr:colOff>
      <xdr:row>77</xdr:row>
      <xdr:rowOff>923925</xdr:rowOff>
    </xdr:to>
    <xdr:pic>
      <xdr:nvPicPr>
        <xdr:cNvPr id="84" name="Рисунок 45"/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70323075"/>
          <a:ext cx="12001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71</xdr:row>
      <xdr:rowOff>0</xdr:rowOff>
    </xdr:from>
    <xdr:to>
      <xdr:col>12</xdr:col>
      <xdr:colOff>0</xdr:colOff>
      <xdr:row>71</xdr:row>
      <xdr:rowOff>895350</xdr:rowOff>
    </xdr:to>
    <xdr:pic>
      <xdr:nvPicPr>
        <xdr:cNvPr id="85" name="Рисунок 46"/>
        <xdr:cNvPicPr>
          <a:picLocks noChangeAspect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64360425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76</xdr:row>
      <xdr:rowOff>0</xdr:rowOff>
    </xdr:from>
    <xdr:to>
      <xdr:col>12</xdr:col>
      <xdr:colOff>0</xdr:colOff>
      <xdr:row>76</xdr:row>
      <xdr:rowOff>895350</xdr:rowOff>
    </xdr:to>
    <xdr:pic>
      <xdr:nvPicPr>
        <xdr:cNvPr id="86" name="Рисунок 47"/>
        <xdr:cNvPicPr>
          <a:picLocks noChangeAspect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69313425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66</xdr:row>
      <xdr:rowOff>0</xdr:rowOff>
    </xdr:from>
    <xdr:to>
      <xdr:col>12</xdr:col>
      <xdr:colOff>0</xdr:colOff>
      <xdr:row>66</xdr:row>
      <xdr:rowOff>895350</xdr:rowOff>
    </xdr:to>
    <xdr:pic>
      <xdr:nvPicPr>
        <xdr:cNvPr id="87" name="Рисунок 48"/>
        <xdr:cNvPicPr>
          <a:picLocks noChangeAspect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59407425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1524000</xdr:colOff>
      <xdr:row>65</xdr:row>
      <xdr:rowOff>57150</xdr:rowOff>
    </xdr:from>
    <xdr:to>
      <xdr:col>11</xdr:col>
      <xdr:colOff>1181100</xdr:colOff>
      <xdr:row>65</xdr:row>
      <xdr:rowOff>952500</xdr:rowOff>
    </xdr:to>
    <xdr:pic>
      <xdr:nvPicPr>
        <xdr:cNvPr id="88" name="Рисунок 49"/>
        <xdr:cNvPicPr>
          <a:picLocks noChangeAspect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0" y="58473975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72</xdr:row>
      <xdr:rowOff>0</xdr:rowOff>
    </xdr:from>
    <xdr:to>
      <xdr:col>12</xdr:col>
      <xdr:colOff>0</xdr:colOff>
      <xdr:row>72</xdr:row>
      <xdr:rowOff>895350</xdr:rowOff>
    </xdr:to>
    <xdr:pic>
      <xdr:nvPicPr>
        <xdr:cNvPr id="89" name="Рисунок 50"/>
        <xdr:cNvPicPr>
          <a:picLocks noChangeAspect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65351025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67</xdr:row>
      <xdr:rowOff>57150</xdr:rowOff>
    </xdr:from>
    <xdr:to>
      <xdr:col>12</xdr:col>
      <xdr:colOff>0</xdr:colOff>
      <xdr:row>67</xdr:row>
      <xdr:rowOff>952500</xdr:rowOff>
    </xdr:to>
    <xdr:pic>
      <xdr:nvPicPr>
        <xdr:cNvPr id="90" name="Рисунок 51"/>
        <xdr:cNvPicPr>
          <a:picLocks noChangeAspect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60455175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68</xdr:row>
      <xdr:rowOff>0</xdr:rowOff>
    </xdr:from>
    <xdr:to>
      <xdr:col>12</xdr:col>
      <xdr:colOff>0</xdr:colOff>
      <xdr:row>68</xdr:row>
      <xdr:rowOff>895350</xdr:rowOff>
    </xdr:to>
    <xdr:pic>
      <xdr:nvPicPr>
        <xdr:cNvPr id="91" name="Рисунок 52"/>
        <xdr:cNvPicPr>
          <a:picLocks noChangeAspect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61388625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70</xdr:row>
      <xdr:rowOff>0</xdr:rowOff>
    </xdr:from>
    <xdr:to>
      <xdr:col>12</xdr:col>
      <xdr:colOff>0</xdr:colOff>
      <xdr:row>70</xdr:row>
      <xdr:rowOff>895350</xdr:rowOff>
    </xdr:to>
    <xdr:pic>
      <xdr:nvPicPr>
        <xdr:cNvPr id="92" name="Рисунок 53"/>
        <xdr:cNvPicPr>
          <a:picLocks noChangeAspect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63369825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69</xdr:row>
      <xdr:rowOff>0</xdr:rowOff>
    </xdr:from>
    <xdr:to>
      <xdr:col>12</xdr:col>
      <xdr:colOff>0</xdr:colOff>
      <xdr:row>69</xdr:row>
      <xdr:rowOff>895350</xdr:rowOff>
    </xdr:to>
    <xdr:pic>
      <xdr:nvPicPr>
        <xdr:cNvPr id="93" name="Рисунок 54"/>
        <xdr:cNvPicPr>
          <a:picLocks noChangeAspect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62379225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56</xdr:row>
      <xdr:rowOff>0</xdr:rowOff>
    </xdr:from>
    <xdr:to>
      <xdr:col>12</xdr:col>
      <xdr:colOff>0</xdr:colOff>
      <xdr:row>56</xdr:row>
      <xdr:rowOff>895350</xdr:rowOff>
    </xdr:to>
    <xdr:pic>
      <xdr:nvPicPr>
        <xdr:cNvPr id="94" name="Рисунок 55"/>
        <xdr:cNvPicPr>
          <a:picLocks noChangeAspect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49501425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58</xdr:row>
      <xdr:rowOff>0</xdr:rowOff>
    </xdr:from>
    <xdr:to>
      <xdr:col>12</xdr:col>
      <xdr:colOff>0</xdr:colOff>
      <xdr:row>58</xdr:row>
      <xdr:rowOff>895350</xdr:rowOff>
    </xdr:to>
    <xdr:pic>
      <xdr:nvPicPr>
        <xdr:cNvPr id="95" name="Рисунок 56"/>
        <xdr:cNvPicPr>
          <a:picLocks noChangeAspect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51482625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57</xdr:row>
      <xdr:rowOff>0</xdr:rowOff>
    </xdr:from>
    <xdr:to>
      <xdr:col>12</xdr:col>
      <xdr:colOff>0</xdr:colOff>
      <xdr:row>57</xdr:row>
      <xdr:rowOff>895350</xdr:rowOff>
    </xdr:to>
    <xdr:pic>
      <xdr:nvPicPr>
        <xdr:cNvPr id="96" name="Рисунок 57"/>
        <xdr:cNvPicPr>
          <a:picLocks noChangeAspect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50492025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75</xdr:row>
      <xdr:rowOff>0</xdr:rowOff>
    </xdr:from>
    <xdr:to>
      <xdr:col>12</xdr:col>
      <xdr:colOff>0</xdr:colOff>
      <xdr:row>75</xdr:row>
      <xdr:rowOff>895350</xdr:rowOff>
    </xdr:to>
    <xdr:pic>
      <xdr:nvPicPr>
        <xdr:cNvPr id="97" name="Рисунок 58"/>
        <xdr:cNvPicPr>
          <a:picLocks noChangeAspect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68322825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74</xdr:row>
      <xdr:rowOff>57150</xdr:rowOff>
    </xdr:from>
    <xdr:to>
      <xdr:col>12</xdr:col>
      <xdr:colOff>0</xdr:colOff>
      <xdr:row>74</xdr:row>
      <xdr:rowOff>952500</xdr:rowOff>
    </xdr:to>
    <xdr:pic>
      <xdr:nvPicPr>
        <xdr:cNvPr id="98" name="Рисунок 59"/>
        <xdr:cNvPicPr>
          <a:picLocks noChangeAspect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67389375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85</xdr:row>
      <xdr:rowOff>0</xdr:rowOff>
    </xdr:from>
    <xdr:to>
      <xdr:col>12</xdr:col>
      <xdr:colOff>0</xdr:colOff>
      <xdr:row>85</xdr:row>
      <xdr:rowOff>895350</xdr:rowOff>
    </xdr:to>
    <xdr:pic>
      <xdr:nvPicPr>
        <xdr:cNvPr id="99" name="Рисунок 60"/>
        <xdr:cNvPicPr>
          <a:picLocks noChangeAspect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77495400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84</xdr:row>
      <xdr:rowOff>0</xdr:rowOff>
    </xdr:from>
    <xdr:to>
      <xdr:col>12</xdr:col>
      <xdr:colOff>0</xdr:colOff>
      <xdr:row>84</xdr:row>
      <xdr:rowOff>895350</xdr:rowOff>
    </xdr:to>
    <xdr:pic>
      <xdr:nvPicPr>
        <xdr:cNvPr id="100" name="Рисунок 296223"/>
        <xdr:cNvPicPr>
          <a:picLocks noChangeAspect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76504800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88</xdr:row>
      <xdr:rowOff>38100</xdr:rowOff>
    </xdr:from>
    <xdr:to>
      <xdr:col>12</xdr:col>
      <xdr:colOff>0</xdr:colOff>
      <xdr:row>88</xdr:row>
      <xdr:rowOff>942975</xdr:rowOff>
    </xdr:to>
    <xdr:pic>
      <xdr:nvPicPr>
        <xdr:cNvPr id="101" name="Рисунок 296224"/>
        <xdr:cNvPicPr>
          <a:picLocks noChangeAspect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80505300"/>
          <a:ext cx="12001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97</xdr:row>
      <xdr:rowOff>0</xdr:rowOff>
    </xdr:from>
    <xdr:to>
      <xdr:col>12</xdr:col>
      <xdr:colOff>0</xdr:colOff>
      <xdr:row>97</xdr:row>
      <xdr:rowOff>895350</xdr:rowOff>
    </xdr:to>
    <xdr:pic>
      <xdr:nvPicPr>
        <xdr:cNvPr id="102" name="Рисунок 296256"/>
        <xdr:cNvPicPr>
          <a:picLocks noChangeAspect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89382600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101</xdr:row>
      <xdr:rowOff>85725</xdr:rowOff>
    </xdr:from>
    <xdr:to>
      <xdr:col>12</xdr:col>
      <xdr:colOff>0</xdr:colOff>
      <xdr:row>101</xdr:row>
      <xdr:rowOff>981075</xdr:rowOff>
    </xdr:to>
    <xdr:pic>
      <xdr:nvPicPr>
        <xdr:cNvPr id="103" name="Рисунок 296257"/>
        <xdr:cNvPicPr>
          <a:picLocks noChangeAspect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93430725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95</xdr:row>
      <xdr:rowOff>0</xdr:rowOff>
    </xdr:from>
    <xdr:to>
      <xdr:col>12</xdr:col>
      <xdr:colOff>0</xdr:colOff>
      <xdr:row>95</xdr:row>
      <xdr:rowOff>895350</xdr:rowOff>
    </xdr:to>
    <xdr:pic>
      <xdr:nvPicPr>
        <xdr:cNvPr id="104" name="Рисунок 296286"/>
        <xdr:cNvPicPr>
          <a:picLocks noChangeAspect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87401400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100</xdr:row>
      <xdr:rowOff>0</xdr:rowOff>
    </xdr:from>
    <xdr:to>
      <xdr:col>12</xdr:col>
      <xdr:colOff>0</xdr:colOff>
      <xdr:row>100</xdr:row>
      <xdr:rowOff>895350</xdr:rowOff>
    </xdr:to>
    <xdr:pic>
      <xdr:nvPicPr>
        <xdr:cNvPr id="105" name="Рисунок 296287"/>
        <xdr:cNvPicPr>
          <a:picLocks noChangeAspect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92354400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91</xdr:row>
      <xdr:rowOff>38100</xdr:rowOff>
    </xdr:from>
    <xdr:to>
      <xdr:col>12</xdr:col>
      <xdr:colOff>0</xdr:colOff>
      <xdr:row>91</xdr:row>
      <xdr:rowOff>942975</xdr:rowOff>
    </xdr:to>
    <xdr:pic>
      <xdr:nvPicPr>
        <xdr:cNvPr id="106" name="Рисунок 296288"/>
        <xdr:cNvPicPr>
          <a:picLocks noChangeAspect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83477100"/>
          <a:ext cx="12001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90</xdr:row>
      <xdr:rowOff>95250</xdr:rowOff>
    </xdr:from>
    <xdr:to>
      <xdr:col>12</xdr:col>
      <xdr:colOff>0</xdr:colOff>
      <xdr:row>91</xdr:row>
      <xdr:rowOff>0</xdr:rowOff>
    </xdr:to>
    <xdr:pic>
      <xdr:nvPicPr>
        <xdr:cNvPr id="107" name="Рисунок 296289"/>
        <xdr:cNvPicPr>
          <a:picLocks noChangeAspect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82543650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89</xdr:row>
      <xdr:rowOff>95250</xdr:rowOff>
    </xdr:from>
    <xdr:to>
      <xdr:col>12</xdr:col>
      <xdr:colOff>0</xdr:colOff>
      <xdr:row>90</xdr:row>
      <xdr:rowOff>0</xdr:rowOff>
    </xdr:to>
    <xdr:pic>
      <xdr:nvPicPr>
        <xdr:cNvPr id="108" name="Рисунок 296290"/>
        <xdr:cNvPicPr>
          <a:picLocks noChangeAspect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81553050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96</xdr:row>
      <xdr:rowOff>0</xdr:rowOff>
    </xdr:from>
    <xdr:to>
      <xdr:col>12</xdr:col>
      <xdr:colOff>0</xdr:colOff>
      <xdr:row>96</xdr:row>
      <xdr:rowOff>895350</xdr:rowOff>
    </xdr:to>
    <xdr:pic>
      <xdr:nvPicPr>
        <xdr:cNvPr id="109" name="Рисунок 296291"/>
        <xdr:cNvPicPr>
          <a:picLocks noChangeAspect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88392000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92</xdr:row>
      <xdr:rowOff>0</xdr:rowOff>
    </xdr:from>
    <xdr:to>
      <xdr:col>12</xdr:col>
      <xdr:colOff>0</xdr:colOff>
      <xdr:row>92</xdr:row>
      <xdr:rowOff>895350</xdr:rowOff>
    </xdr:to>
    <xdr:pic>
      <xdr:nvPicPr>
        <xdr:cNvPr id="110" name="Рисунок 296292"/>
        <xdr:cNvPicPr>
          <a:picLocks noChangeAspect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84429600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93</xdr:row>
      <xdr:rowOff>0</xdr:rowOff>
    </xdr:from>
    <xdr:to>
      <xdr:col>12</xdr:col>
      <xdr:colOff>0</xdr:colOff>
      <xdr:row>93</xdr:row>
      <xdr:rowOff>895350</xdr:rowOff>
    </xdr:to>
    <xdr:pic>
      <xdr:nvPicPr>
        <xdr:cNvPr id="111" name="Рисунок 296293"/>
        <xdr:cNvPicPr>
          <a:picLocks noChangeAspect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85420200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94</xdr:row>
      <xdr:rowOff>0</xdr:rowOff>
    </xdr:from>
    <xdr:to>
      <xdr:col>12</xdr:col>
      <xdr:colOff>0</xdr:colOff>
      <xdr:row>94</xdr:row>
      <xdr:rowOff>895350</xdr:rowOff>
    </xdr:to>
    <xdr:pic>
      <xdr:nvPicPr>
        <xdr:cNvPr id="112" name="Рисунок 296294"/>
        <xdr:cNvPicPr>
          <a:picLocks noChangeAspect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86410800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82</xdr:row>
      <xdr:rowOff>95250</xdr:rowOff>
    </xdr:from>
    <xdr:to>
      <xdr:col>12</xdr:col>
      <xdr:colOff>0</xdr:colOff>
      <xdr:row>83</xdr:row>
      <xdr:rowOff>0</xdr:rowOff>
    </xdr:to>
    <xdr:pic>
      <xdr:nvPicPr>
        <xdr:cNvPr id="113" name="Рисунок 296295"/>
        <xdr:cNvPicPr>
          <a:picLocks noChangeAspect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74618850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83</xdr:row>
      <xdr:rowOff>0</xdr:rowOff>
    </xdr:from>
    <xdr:to>
      <xdr:col>12</xdr:col>
      <xdr:colOff>0</xdr:colOff>
      <xdr:row>83</xdr:row>
      <xdr:rowOff>895350</xdr:rowOff>
    </xdr:to>
    <xdr:pic>
      <xdr:nvPicPr>
        <xdr:cNvPr id="114" name="Рисунок 296296"/>
        <xdr:cNvPicPr>
          <a:picLocks noChangeAspect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75514200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81</xdr:row>
      <xdr:rowOff>95250</xdr:rowOff>
    </xdr:from>
    <xdr:to>
      <xdr:col>12</xdr:col>
      <xdr:colOff>0</xdr:colOff>
      <xdr:row>82</xdr:row>
      <xdr:rowOff>0</xdr:rowOff>
    </xdr:to>
    <xdr:pic>
      <xdr:nvPicPr>
        <xdr:cNvPr id="115" name="Рисунок 296297"/>
        <xdr:cNvPicPr>
          <a:picLocks noChangeAspect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73628250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99</xdr:row>
      <xdr:rowOff>28575</xdr:rowOff>
    </xdr:from>
    <xdr:to>
      <xdr:col>12</xdr:col>
      <xdr:colOff>0</xdr:colOff>
      <xdr:row>99</xdr:row>
      <xdr:rowOff>933450</xdr:rowOff>
    </xdr:to>
    <xdr:pic>
      <xdr:nvPicPr>
        <xdr:cNvPr id="116" name="Рисунок 296298"/>
        <xdr:cNvPicPr>
          <a:picLocks noChangeAspect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91392375"/>
          <a:ext cx="12001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98</xdr:row>
      <xdr:rowOff>0</xdr:rowOff>
    </xdr:from>
    <xdr:to>
      <xdr:col>12</xdr:col>
      <xdr:colOff>0</xdr:colOff>
      <xdr:row>98</xdr:row>
      <xdr:rowOff>895350</xdr:rowOff>
    </xdr:to>
    <xdr:pic>
      <xdr:nvPicPr>
        <xdr:cNvPr id="117" name="Рисунок 296299"/>
        <xdr:cNvPicPr>
          <a:picLocks noChangeAspect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90373200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108</xdr:row>
      <xdr:rowOff>0</xdr:rowOff>
    </xdr:from>
    <xdr:to>
      <xdr:col>12</xdr:col>
      <xdr:colOff>0</xdr:colOff>
      <xdr:row>108</xdr:row>
      <xdr:rowOff>895350</xdr:rowOff>
    </xdr:to>
    <xdr:pic>
      <xdr:nvPicPr>
        <xdr:cNvPr id="118" name="Рисунок 296300"/>
        <xdr:cNvPicPr>
          <a:picLocks noChangeAspect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99545775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107</xdr:row>
      <xdr:rowOff>0</xdr:rowOff>
    </xdr:from>
    <xdr:to>
      <xdr:col>12</xdr:col>
      <xdr:colOff>0</xdr:colOff>
      <xdr:row>107</xdr:row>
      <xdr:rowOff>895350</xdr:rowOff>
    </xdr:to>
    <xdr:pic>
      <xdr:nvPicPr>
        <xdr:cNvPr id="119" name="Рисунок 296302"/>
        <xdr:cNvPicPr>
          <a:picLocks noChangeAspect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98555175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111</xdr:row>
      <xdr:rowOff>0</xdr:rowOff>
    </xdr:from>
    <xdr:to>
      <xdr:col>11</xdr:col>
      <xdr:colOff>1200150</xdr:colOff>
      <xdr:row>111</xdr:row>
      <xdr:rowOff>895350</xdr:rowOff>
    </xdr:to>
    <xdr:pic>
      <xdr:nvPicPr>
        <xdr:cNvPr id="120" name="Рисунок 296303"/>
        <xdr:cNvPicPr>
          <a:picLocks noChangeAspect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2517575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120</xdr:row>
      <xdr:rowOff>9525</xdr:rowOff>
    </xdr:from>
    <xdr:to>
      <xdr:col>12</xdr:col>
      <xdr:colOff>0</xdr:colOff>
      <xdr:row>120</xdr:row>
      <xdr:rowOff>914400</xdr:rowOff>
    </xdr:to>
    <xdr:pic>
      <xdr:nvPicPr>
        <xdr:cNvPr id="121" name="Рисунок 296304"/>
        <xdr:cNvPicPr>
          <a:picLocks noChangeAspect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111442500"/>
          <a:ext cx="12001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124</xdr:row>
      <xdr:rowOff>0</xdr:rowOff>
    </xdr:from>
    <xdr:to>
      <xdr:col>12</xdr:col>
      <xdr:colOff>0</xdr:colOff>
      <xdr:row>124</xdr:row>
      <xdr:rowOff>895350</xdr:rowOff>
    </xdr:to>
    <xdr:pic>
      <xdr:nvPicPr>
        <xdr:cNvPr id="122" name="Рисунок 296305"/>
        <xdr:cNvPicPr>
          <a:picLocks noChangeAspect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115395375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118</xdr:row>
      <xdr:rowOff>0</xdr:rowOff>
    </xdr:from>
    <xdr:to>
      <xdr:col>12</xdr:col>
      <xdr:colOff>0</xdr:colOff>
      <xdr:row>118</xdr:row>
      <xdr:rowOff>895350</xdr:rowOff>
    </xdr:to>
    <xdr:pic>
      <xdr:nvPicPr>
        <xdr:cNvPr id="123" name="Рисунок 296306"/>
        <xdr:cNvPicPr>
          <a:picLocks noChangeAspect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109451775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123</xdr:row>
      <xdr:rowOff>0</xdr:rowOff>
    </xdr:from>
    <xdr:to>
      <xdr:col>12</xdr:col>
      <xdr:colOff>0</xdr:colOff>
      <xdr:row>123</xdr:row>
      <xdr:rowOff>895350</xdr:rowOff>
    </xdr:to>
    <xdr:pic>
      <xdr:nvPicPr>
        <xdr:cNvPr id="124" name="Рисунок 296307"/>
        <xdr:cNvPicPr>
          <a:picLocks noChangeAspect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114404775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114</xdr:row>
      <xdr:rowOff>0</xdr:rowOff>
    </xdr:from>
    <xdr:to>
      <xdr:col>12</xdr:col>
      <xdr:colOff>0</xdr:colOff>
      <xdr:row>114</xdr:row>
      <xdr:rowOff>895350</xdr:rowOff>
    </xdr:to>
    <xdr:pic>
      <xdr:nvPicPr>
        <xdr:cNvPr id="125" name="Рисунок 296308"/>
        <xdr:cNvPicPr>
          <a:picLocks noChangeAspect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105489375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112</xdr:row>
      <xdr:rowOff>962025</xdr:rowOff>
    </xdr:from>
    <xdr:to>
      <xdr:col>12</xdr:col>
      <xdr:colOff>19050</xdr:colOff>
      <xdr:row>113</xdr:row>
      <xdr:rowOff>866775</xdr:rowOff>
    </xdr:to>
    <xdr:pic>
      <xdr:nvPicPr>
        <xdr:cNvPr id="126" name="Рисунок 296309"/>
        <xdr:cNvPicPr>
          <a:picLocks noChangeAspect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104470200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112</xdr:row>
      <xdr:rowOff>28575</xdr:rowOff>
    </xdr:from>
    <xdr:to>
      <xdr:col>12</xdr:col>
      <xdr:colOff>0</xdr:colOff>
      <xdr:row>112</xdr:row>
      <xdr:rowOff>933450</xdr:rowOff>
    </xdr:to>
    <xdr:pic>
      <xdr:nvPicPr>
        <xdr:cNvPr id="127" name="Рисунок 296310"/>
        <xdr:cNvPicPr>
          <a:picLocks noChangeAspect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103536750"/>
          <a:ext cx="12001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119</xdr:row>
      <xdr:rowOff>0</xdr:rowOff>
    </xdr:from>
    <xdr:to>
      <xdr:col>12</xdr:col>
      <xdr:colOff>0</xdr:colOff>
      <xdr:row>119</xdr:row>
      <xdr:rowOff>895350</xdr:rowOff>
    </xdr:to>
    <xdr:pic>
      <xdr:nvPicPr>
        <xdr:cNvPr id="128" name="Рисунок 296311"/>
        <xdr:cNvPicPr>
          <a:picLocks noChangeAspect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110442375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115</xdr:row>
      <xdr:rowOff>0</xdr:rowOff>
    </xdr:from>
    <xdr:to>
      <xdr:col>12</xdr:col>
      <xdr:colOff>0</xdr:colOff>
      <xdr:row>115</xdr:row>
      <xdr:rowOff>895350</xdr:rowOff>
    </xdr:to>
    <xdr:pic>
      <xdr:nvPicPr>
        <xdr:cNvPr id="129" name="Рисунок 296312"/>
        <xdr:cNvPicPr>
          <a:picLocks noChangeAspect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106479975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116</xdr:row>
      <xdr:rowOff>0</xdr:rowOff>
    </xdr:from>
    <xdr:to>
      <xdr:col>12</xdr:col>
      <xdr:colOff>0</xdr:colOff>
      <xdr:row>116</xdr:row>
      <xdr:rowOff>895350</xdr:rowOff>
    </xdr:to>
    <xdr:pic>
      <xdr:nvPicPr>
        <xdr:cNvPr id="130" name="Рисунок 296313"/>
        <xdr:cNvPicPr>
          <a:picLocks noChangeAspect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107470575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117</xdr:row>
      <xdr:rowOff>0</xdr:rowOff>
    </xdr:from>
    <xdr:to>
      <xdr:col>12</xdr:col>
      <xdr:colOff>0</xdr:colOff>
      <xdr:row>117</xdr:row>
      <xdr:rowOff>895350</xdr:rowOff>
    </xdr:to>
    <xdr:pic>
      <xdr:nvPicPr>
        <xdr:cNvPr id="131" name="Рисунок 296314"/>
        <xdr:cNvPicPr>
          <a:picLocks noChangeAspect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108461175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104</xdr:row>
      <xdr:rowOff>0</xdr:rowOff>
    </xdr:from>
    <xdr:to>
      <xdr:col>12</xdr:col>
      <xdr:colOff>0</xdr:colOff>
      <xdr:row>104</xdr:row>
      <xdr:rowOff>895350</xdr:rowOff>
    </xdr:to>
    <xdr:pic>
      <xdr:nvPicPr>
        <xdr:cNvPr id="132" name="Рисунок 296315"/>
        <xdr:cNvPicPr>
          <a:picLocks noChangeAspect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95583375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105</xdr:row>
      <xdr:rowOff>95250</xdr:rowOff>
    </xdr:from>
    <xdr:to>
      <xdr:col>12</xdr:col>
      <xdr:colOff>0</xdr:colOff>
      <xdr:row>106</xdr:row>
      <xdr:rowOff>0</xdr:rowOff>
    </xdr:to>
    <xdr:pic>
      <xdr:nvPicPr>
        <xdr:cNvPr id="133" name="Рисунок 296316"/>
        <xdr:cNvPicPr>
          <a:picLocks noChangeAspect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96669225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121</xdr:row>
      <xdr:rowOff>0</xdr:rowOff>
    </xdr:from>
    <xdr:to>
      <xdr:col>12</xdr:col>
      <xdr:colOff>0</xdr:colOff>
      <xdr:row>121</xdr:row>
      <xdr:rowOff>895350</xdr:rowOff>
    </xdr:to>
    <xdr:pic>
      <xdr:nvPicPr>
        <xdr:cNvPr id="134" name="Рисунок 296317"/>
        <xdr:cNvPicPr>
          <a:picLocks noChangeAspect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112423575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122</xdr:row>
      <xdr:rowOff>0</xdr:rowOff>
    </xdr:from>
    <xdr:to>
      <xdr:col>12</xdr:col>
      <xdr:colOff>0</xdr:colOff>
      <xdr:row>122</xdr:row>
      <xdr:rowOff>895350</xdr:rowOff>
    </xdr:to>
    <xdr:pic>
      <xdr:nvPicPr>
        <xdr:cNvPr id="135" name="Рисунок 296318"/>
        <xdr:cNvPicPr>
          <a:picLocks noChangeAspect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113414175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132</xdr:row>
      <xdr:rowOff>0</xdr:rowOff>
    </xdr:from>
    <xdr:to>
      <xdr:col>12</xdr:col>
      <xdr:colOff>0</xdr:colOff>
      <xdr:row>132</xdr:row>
      <xdr:rowOff>895350</xdr:rowOff>
    </xdr:to>
    <xdr:pic>
      <xdr:nvPicPr>
        <xdr:cNvPr id="136" name="Рисунок 296319"/>
        <xdr:cNvPicPr>
          <a:picLocks noChangeAspect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122586750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131</xdr:row>
      <xdr:rowOff>95250</xdr:rowOff>
    </xdr:from>
    <xdr:to>
      <xdr:col>12</xdr:col>
      <xdr:colOff>0</xdr:colOff>
      <xdr:row>132</xdr:row>
      <xdr:rowOff>0</xdr:rowOff>
    </xdr:to>
    <xdr:pic>
      <xdr:nvPicPr>
        <xdr:cNvPr id="137" name="Рисунок 296320"/>
        <xdr:cNvPicPr>
          <a:picLocks noChangeAspect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121691400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135</xdr:row>
      <xdr:rowOff>0</xdr:rowOff>
    </xdr:from>
    <xdr:to>
      <xdr:col>12</xdr:col>
      <xdr:colOff>0</xdr:colOff>
      <xdr:row>135</xdr:row>
      <xdr:rowOff>895350</xdr:rowOff>
    </xdr:to>
    <xdr:pic>
      <xdr:nvPicPr>
        <xdr:cNvPr id="138" name="Рисунок 296321"/>
        <xdr:cNvPicPr>
          <a:picLocks noChangeAspect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125558550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143</xdr:row>
      <xdr:rowOff>981075</xdr:rowOff>
    </xdr:from>
    <xdr:to>
      <xdr:col>12</xdr:col>
      <xdr:colOff>0</xdr:colOff>
      <xdr:row>144</xdr:row>
      <xdr:rowOff>885825</xdr:rowOff>
    </xdr:to>
    <xdr:pic>
      <xdr:nvPicPr>
        <xdr:cNvPr id="139" name="Рисунок 296322"/>
        <xdr:cNvPicPr>
          <a:picLocks noChangeAspect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134464425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148</xdr:row>
      <xdr:rowOff>66675</xdr:rowOff>
    </xdr:from>
    <xdr:to>
      <xdr:col>12</xdr:col>
      <xdr:colOff>0</xdr:colOff>
      <xdr:row>148</xdr:row>
      <xdr:rowOff>962025</xdr:rowOff>
    </xdr:to>
    <xdr:pic>
      <xdr:nvPicPr>
        <xdr:cNvPr id="140" name="Рисунок 296323"/>
        <xdr:cNvPicPr>
          <a:picLocks noChangeAspect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138503025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142</xdr:row>
      <xdr:rowOff>0</xdr:rowOff>
    </xdr:from>
    <xdr:to>
      <xdr:col>12</xdr:col>
      <xdr:colOff>0</xdr:colOff>
      <xdr:row>142</xdr:row>
      <xdr:rowOff>895350</xdr:rowOff>
    </xdr:to>
    <xdr:pic>
      <xdr:nvPicPr>
        <xdr:cNvPr id="141" name="Рисунок 296324"/>
        <xdr:cNvPicPr>
          <a:picLocks noChangeAspect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132492750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147</xdr:row>
      <xdr:rowOff>0</xdr:rowOff>
    </xdr:from>
    <xdr:to>
      <xdr:col>12</xdr:col>
      <xdr:colOff>0</xdr:colOff>
      <xdr:row>147</xdr:row>
      <xdr:rowOff>895350</xdr:rowOff>
    </xdr:to>
    <xdr:pic>
      <xdr:nvPicPr>
        <xdr:cNvPr id="142" name="Рисунок 296325"/>
        <xdr:cNvPicPr>
          <a:picLocks noChangeAspect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137445750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138</xdr:row>
      <xdr:rowOff>0</xdr:rowOff>
    </xdr:from>
    <xdr:to>
      <xdr:col>12</xdr:col>
      <xdr:colOff>0</xdr:colOff>
      <xdr:row>138</xdr:row>
      <xdr:rowOff>895350</xdr:rowOff>
    </xdr:to>
    <xdr:pic>
      <xdr:nvPicPr>
        <xdr:cNvPr id="143" name="Рисунок 296326"/>
        <xdr:cNvPicPr>
          <a:picLocks noChangeAspect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128530350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137</xdr:row>
      <xdr:rowOff>0</xdr:rowOff>
    </xdr:from>
    <xdr:to>
      <xdr:col>12</xdr:col>
      <xdr:colOff>0</xdr:colOff>
      <xdr:row>137</xdr:row>
      <xdr:rowOff>895350</xdr:rowOff>
    </xdr:to>
    <xdr:pic>
      <xdr:nvPicPr>
        <xdr:cNvPr id="144" name="Рисунок 296327"/>
        <xdr:cNvPicPr>
          <a:picLocks noChangeAspect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127539750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136</xdr:row>
      <xdr:rowOff>19050</xdr:rowOff>
    </xdr:from>
    <xdr:to>
      <xdr:col>12</xdr:col>
      <xdr:colOff>0</xdr:colOff>
      <xdr:row>136</xdr:row>
      <xdr:rowOff>923925</xdr:rowOff>
    </xdr:to>
    <xdr:pic>
      <xdr:nvPicPr>
        <xdr:cNvPr id="145" name="Рисунок 296328"/>
        <xdr:cNvPicPr>
          <a:picLocks noChangeAspect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126568200"/>
          <a:ext cx="12001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143</xdr:row>
      <xdr:rowOff>0</xdr:rowOff>
    </xdr:from>
    <xdr:to>
      <xdr:col>12</xdr:col>
      <xdr:colOff>0</xdr:colOff>
      <xdr:row>143</xdr:row>
      <xdr:rowOff>895350</xdr:rowOff>
    </xdr:to>
    <xdr:pic>
      <xdr:nvPicPr>
        <xdr:cNvPr id="146" name="Рисунок 296329"/>
        <xdr:cNvPicPr>
          <a:picLocks noChangeAspect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133483350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139</xdr:row>
      <xdr:rowOff>0</xdr:rowOff>
    </xdr:from>
    <xdr:to>
      <xdr:col>12</xdr:col>
      <xdr:colOff>0</xdr:colOff>
      <xdr:row>139</xdr:row>
      <xdr:rowOff>895350</xdr:rowOff>
    </xdr:to>
    <xdr:pic>
      <xdr:nvPicPr>
        <xdr:cNvPr id="147" name="Рисунок 296330"/>
        <xdr:cNvPicPr>
          <a:picLocks noChangeAspect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129520950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140</xdr:row>
      <xdr:rowOff>0</xdr:rowOff>
    </xdr:from>
    <xdr:to>
      <xdr:col>12</xdr:col>
      <xdr:colOff>0</xdr:colOff>
      <xdr:row>140</xdr:row>
      <xdr:rowOff>895350</xdr:rowOff>
    </xdr:to>
    <xdr:pic>
      <xdr:nvPicPr>
        <xdr:cNvPr id="148" name="Рисунок 296331"/>
        <xdr:cNvPicPr>
          <a:picLocks noChangeAspect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130511550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128</xdr:row>
      <xdr:rowOff>95250</xdr:rowOff>
    </xdr:from>
    <xdr:to>
      <xdr:col>12</xdr:col>
      <xdr:colOff>0</xdr:colOff>
      <xdr:row>129</xdr:row>
      <xdr:rowOff>0</xdr:rowOff>
    </xdr:to>
    <xdr:pic>
      <xdr:nvPicPr>
        <xdr:cNvPr id="149" name="Рисунок 296332"/>
        <xdr:cNvPicPr>
          <a:picLocks noChangeAspect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118719600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129</xdr:row>
      <xdr:rowOff>0</xdr:rowOff>
    </xdr:from>
    <xdr:to>
      <xdr:col>12</xdr:col>
      <xdr:colOff>0</xdr:colOff>
      <xdr:row>129</xdr:row>
      <xdr:rowOff>895350</xdr:rowOff>
    </xdr:to>
    <xdr:pic>
      <xdr:nvPicPr>
        <xdr:cNvPr id="150" name="Рисунок 296333"/>
        <xdr:cNvPicPr>
          <a:picLocks noChangeAspect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119614950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130</xdr:row>
      <xdr:rowOff>0</xdr:rowOff>
    </xdr:from>
    <xdr:to>
      <xdr:col>12</xdr:col>
      <xdr:colOff>0</xdr:colOff>
      <xdr:row>130</xdr:row>
      <xdr:rowOff>895350</xdr:rowOff>
    </xdr:to>
    <xdr:pic>
      <xdr:nvPicPr>
        <xdr:cNvPr id="151" name="Рисунок 296334"/>
        <xdr:cNvPicPr>
          <a:picLocks noChangeAspect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120605550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145</xdr:row>
      <xdr:rowOff>0</xdr:rowOff>
    </xdr:from>
    <xdr:to>
      <xdr:col>12</xdr:col>
      <xdr:colOff>0</xdr:colOff>
      <xdr:row>145</xdr:row>
      <xdr:rowOff>895350</xdr:rowOff>
    </xdr:to>
    <xdr:pic>
      <xdr:nvPicPr>
        <xdr:cNvPr id="152" name="Рисунок 296335"/>
        <xdr:cNvPicPr>
          <a:picLocks noChangeAspect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135464550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146</xdr:row>
      <xdr:rowOff>0</xdr:rowOff>
    </xdr:from>
    <xdr:to>
      <xdr:col>12</xdr:col>
      <xdr:colOff>0</xdr:colOff>
      <xdr:row>146</xdr:row>
      <xdr:rowOff>895350</xdr:rowOff>
    </xdr:to>
    <xdr:pic>
      <xdr:nvPicPr>
        <xdr:cNvPr id="153" name="Рисунок 296336"/>
        <xdr:cNvPicPr>
          <a:picLocks noChangeAspect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136455150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13</xdr:row>
      <xdr:rowOff>47625</xdr:rowOff>
    </xdr:from>
    <xdr:to>
      <xdr:col>11</xdr:col>
      <xdr:colOff>1200150</xdr:colOff>
      <xdr:row>13</xdr:row>
      <xdr:rowOff>942975</xdr:rowOff>
    </xdr:to>
    <xdr:pic>
      <xdr:nvPicPr>
        <xdr:cNvPr id="154" name="Рисунок 1"/>
        <xdr:cNvPicPr>
          <a:picLocks noChangeAspect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8420100"/>
          <a:ext cx="11906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47625</xdr:colOff>
      <xdr:row>14</xdr:row>
      <xdr:rowOff>47625</xdr:rowOff>
    </xdr:from>
    <xdr:to>
      <xdr:col>11</xdr:col>
      <xdr:colOff>1219200</xdr:colOff>
      <xdr:row>14</xdr:row>
      <xdr:rowOff>923925</xdr:rowOff>
    </xdr:to>
    <xdr:pic>
      <xdr:nvPicPr>
        <xdr:cNvPr id="155" name="Рисунок 2"/>
        <xdr:cNvPicPr>
          <a:picLocks noChangeAspect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9410700"/>
          <a:ext cx="11715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133</xdr:row>
      <xdr:rowOff>38100</xdr:rowOff>
    </xdr:from>
    <xdr:to>
      <xdr:col>11</xdr:col>
      <xdr:colOff>1209675</xdr:colOff>
      <xdr:row>133</xdr:row>
      <xdr:rowOff>933450</xdr:rowOff>
    </xdr:to>
    <xdr:pic>
      <xdr:nvPicPr>
        <xdr:cNvPr id="156" name="Рисунок 3"/>
        <xdr:cNvPicPr>
          <a:picLocks noChangeAspect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123615450"/>
          <a:ext cx="11906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134</xdr:row>
      <xdr:rowOff>47625</xdr:rowOff>
    </xdr:from>
    <xdr:to>
      <xdr:col>11</xdr:col>
      <xdr:colOff>1190625</xdr:colOff>
      <xdr:row>134</xdr:row>
      <xdr:rowOff>923925</xdr:rowOff>
    </xdr:to>
    <xdr:pic>
      <xdr:nvPicPr>
        <xdr:cNvPr id="157" name="Рисунок 4"/>
        <xdr:cNvPicPr>
          <a:picLocks noChangeAspect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124615575"/>
          <a:ext cx="11715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109</xdr:row>
      <xdr:rowOff>47625</xdr:rowOff>
    </xdr:from>
    <xdr:to>
      <xdr:col>11</xdr:col>
      <xdr:colOff>1209675</xdr:colOff>
      <xdr:row>109</xdr:row>
      <xdr:rowOff>942975</xdr:rowOff>
    </xdr:to>
    <xdr:pic>
      <xdr:nvPicPr>
        <xdr:cNvPr id="158" name="Рисунок 7"/>
        <xdr:cNvPicPr>
          <a:picLocks noChangeAspect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100584000"/>
          <a:ext cx="11906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110</xdr:row>
      <xdr:rowOff>66675</xdr:rowOff>
    </xdr:from>
    <xdr:to>
      <xdr:col>11</xdr:col>
      <xdr:colOff>1200150</xdr:colOff>
      <xdr:row>110</xdr:row>
      <xdr:rowOff>962025</xdr:rowOff>
    </xdr:to>
    <xdr:pic>
      <xdr:nvPicPr>
        <xdr:cNvPr id="159" name="Рисунок 8"/>
        <xdr:cNvPicPr>
          <a:picLocks noChangeAspect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101593650"/>
          <a:ext cx="11906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86</xdr:row>
      <xdr:rowOff>38100</xdr:rowOff>
    </xdr:from>
    <xdr:to>
      <xdr:col>12</xdr:col>
      <xdr:colOff>0</xdr:colOff>
      <xdr:row>86</xdr:row>
      <xdr:rowOff>923925</xdr:rowOff>
    </xdr:to>
    <xdr:pic>
      <xdr:nvPicPr>
        <xdr:cNvPr id="160" name="Рисунок 9"/>
        <xdr:cNvPicPr>
          <a:picLocks noChangeAspect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78524100"/>
          <a:ext cx="11811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106</xdr:row>
      <xdr:rowOff>38100</xdr:rowOff>
    </xdr:from>
    <xdr:to>
      <xdr:col>11</xdr:col>
      <xdr:colOff>1190625</xdr:colOff>
      <xdr:row>106</xdr:row>
      <xdr:rowOff>914400</xdr:rowOff>
    </xdr:to>
    <xdr:pic>
      <xdr:nvPicPr>
        <xdr:cNvPr id="161" name="Рисунок 10"/>
        <xdr:cNvPicPr>
          <a:picLocks noChangeAspect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97602675"/>
          <a:ext cx="11620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41</xdr:row>
      <xdr:rowOff>28575</xdr:rowOff>
    </xdr:from>
    <xdr:to>
      <xdr:col>11</xdr:col>
      <xdr:colOff>1190625</xdr:colOff>
      <xdr:row>41</xdr:row>
      <xdr:rowOff>914400</xdr:rowOff>
    </xdr:to>
    <xdr:pic>
      <xdr:nvPicPr>
        <xdr:cNvPr id="162" name="Рисунок 11"/>
        <xdr:cNvPicPr>
          <a:picLocks noChangeAspect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35404425"/>
          <a:ext cx="11811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141</xdr:row>
      <xdr:rowOff>57150</xdr:rowOff>
    </xdr:from>
    <xdr:to>
      <xdr:col>11</xdr:col>
      <xdr:colOff>1181100</xdr:colOff>
      <xdr:row>141</xdr:row>
      <xdr:rowOff>923925</xdr:rowOff>
    </xdr:to>
    <xdr:pic>
      <xdr:nvPicPr>
        <xdr:cNvPr id="163" name="Рисунок 12"/>
        <xdr:cNvPicPr>
          <a:picLocks noChangeAspect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131559300"/>
          <a:ext cx="11620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37</xdr:row>
      <xdr:rowOff>28575</xdr:rowOff>
    </xdr:from>
    <xdr:to>
      <xdr:col>11</xdr:col>
      <xdr:colOff>1209675</xdr:colOff>
      <xdr:row>37</xdr:row>
      <xdr:rowOff>923925</xdr:rowOff>
    </xdr:to>
    <xdr:pic>
      <xdr:nvPicPr>
        <xdr:cNvPr id="164" name="Рисунок 13"/>
        <xdr:cNvPicPr>
          <a:picLocks noChangeAspect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31442025"/>
          <a:ext cx="11906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38</xdr:row>
      <xdr:rowOff>28575</xdr:rowOff>
    </xdr:from>
    <xdr:to>
      <xdr:col>11</xdr:col>
      <xdr:colOff>1209675</xdr:colOff>
      <xdr:row>38</xdr:row>
      <xdr:rowOff>923925</xdr:rowOff>
    </xdr:to>
    <xdr:pic>
      <xdr:nvPicPr>
        <xdr:cNvPr id="165" name="Рисунок 14"/>
        <xdr:cNvPicPr>
          <a:picLocks noChangeAspect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32432625"/>
          <a:ext cx="11906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238</xdr:row>
      <xdr:rowOff>152400</xdr:rowOff>
    </xdr:from>
    <xdr:to>
      <xdr:col>11</xdr:col>
      <xdr:colOff>1209675</xdr:colOff>
      <xdr:row>238</xdr:row>
      <xdr:rowOff>742950</xdr:rowOff>
    </xdr:to>
    <xdr:pic>
      <xdr:nvPicPr>
        <xdr:cNvPr id="166" name="Рисунок 1"/>
        <xdr:cNvPicPr>
          <a:picLocks noChangeAspect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224809050"/>
          <a:ext cx="1190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161925</xdr:colOff>
      <xdr:row>245</xdr:row>
      <xdr:rowOff>95250</xdr:rowOff>
    </xdr:from>
    <xdr:to>
      <xdr:col>11</xdr:col>
      <xdr:colOff>1200150</xdr:colOff>
      <xdr:row>245</xdr:row>
      <xdr:rowOff>933450</xdr:rowOff>
    </xdr:to>
    <xdr:pic>
      <xdr:nvPicPr>
        <xdr:cNvPr id="167" name="Picture 67" descr="тарелка мелкая 260 мм Белый"/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0725" y="231686100"/>
          <a:ext cx="1038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153</xdr:row>
      <xdr:rowOff>47625</xdr:rowOff>
    </xdr:from>
    <xdr:to>
      <xdr:col>12</xdr:col>
      <xdr:colOff>0</xdr:colOff>
      <xdr:row>153</xdr:row>
      <xdr:rowOff>952500</xdr:rowOff>
    </xdr:to>
    <xdr:pic>
      <xdr:nvPicPr>
        <xdr:cNvPr id="168" name="Рисунок 1"/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142703550"/>
          <a:ext cx="12001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171</xdr:row>
      <xdr:rowOff>19050</xdr:rowOff>
    </xdr:from>
    <xdr:to>
      <xdr:col>11</xdr:col>
      <xdr:colOff>1209675</xdr:colOff>
      <xdr:row>171</xdr:row>
      <xdr:rowOff>914400</xdr:rowOff>
    </xdr:to>
    <xdr:pic>
      <xdr:nvPicPr>
        <xdr:cNvPr id="169" name="Рисунок 2"/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160505775"/>
          <a:ext cx="11906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163</xdr:row>
      <xdr:rowOff>19050</xdr:rowOff>
    </xdr:from>
    <xdr:to>
      <xdr:col>11</xdr:col>
      <xdr:colOff>1200150</xdr:colOff>
      <xdr:row>163</xdr:row>
      <xdr:rowOff>914400</xdr:rowOff>
    </xdr:to>
    <xdr:pic>
      <xdr:nvPicPr>
        <xdr:cNvPr id="170" name="Рисунок 3"/>
        <xdr:cNvPicPr>
          <a:picLocks noChangeAspect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152580975"/>
          <a:ext cx="11906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165</xdr:row>
      <xdr:rowOff>85725</xdr:rowOff>
    </xdr:from>
    <xdr:to>
      <xdr:col>11</xdr:col>
      <xdr:colOff>1209675</xdr:colOff>
      <xdr:row>165</xdr:row>
      <xdr:rowOff>962025</xdr:rowOff>
    </xdr:to>
    <xdr:pic>
      <xdr:nvPicPr>
        <xdr:cNvPr id="171" name="Рисунок 4"/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154628850"/>
          <a:ext cx="11715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162</xdr:row>
      <xdr:rowOff>28575</xdr:rowOff>
    </xdr:from>
    <xdr:to>
      <xdr:col>11</xdr:col>
      <xdr:colOff>1200150</xdr:colOff>
      <xdr:row>162</xdr:row>
      <xdr:rowOff>923925</xdr:rowOff>
    </xdr:to>
    <xdr:pic>
      <xdr:nvPicPr>
        <xdr:cNvPr id="172" name="Рисунок 5"/>
        <xdr:cNvPicPr>
          <a:picLocks noChangeAspect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151599900"/>
          <a:ext cx="11906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161</xdr:row>
      <xdr:rowOff>28575</xdr:rowOff>
    </xdr:from>
    <xdr:to>
      <xdr:col>12</xdr:col>
      <xdr:colOff>19050</xdr:colOff>
      <xdr:row>161</xdr:row>
      <xdr:rowOff>942975</xdr:rowOff>
    </xdr:to>
    <xdr:pic>
      <xdr:nvPicPr>
        <xdr:cNvPr id="173" name="Рисунок 6"/>
        <xdr:cNvPicPr>
          <a:picLocks noChangeAspect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150609300"/>
          <a:ext cx="12192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156</xdr:row>
      <xdr:rowOff>28575</xdr:rowOff>
    </xdr:from>
    <xdr:to>
      <xdr:col>12</xdr:col>
      <xdr:colOff>9525</xdr:colOff>
      <xdr:row>156</xdr:row>
      <xdr:rowOff>933450</xdr:rowOff>
    </xdr:to>
    <xdr:pic>
      <xdr:nvPicPr>
        <xdr:cNvPr id="174" name="Рисунок 7"/>
        <xdr:cNvPicPr>
          <a:picLocks noChangeAspect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145656300"/>
          <a:ext cx="12096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174</xdr:row>
      <xdr:rowOff>57150</xdr:rowOff>
    </xdr:from>
    <xdr:to>
      <xdr:col>11</xdr:col>
      <xdr:colOff>1209675</xdr:colOff>
      <xdr:row>174</xdr:row>
      <xdr:rowOff>933450</xdr:rowOff>
    </xdr:to>
    <xdr:pic>
      <xdr:nvPicPr>
        <xdr:cNvPr id="175" name="Рисунок 8"/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163515675"/>
          <a:ext cx="11715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157</xdr:row>
      <xdr:rowOff>28575</xdr:rowOff>
    </xdr:from>
    <xdr:to>
      <xdr:col>11</xdr:col>
      <xdr:colOff>1190625</xdr:colOff>
      <xdr:row>157</xdr:row>
      <xdr:rowOff>904875</xdr:rowOff>
    </xdr:to>
    <xdr:pic>
      <xdr:nvPicPr>
        <xdr:cNvPr id="176" name="Рисунок 9"/>
        <xdr:cNvPicPr>
          <a:picLocks noChangeAspect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146646900"/>
          <a:ext cx="11715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167</xdr:row>
      <xdr:rowOff>28575</xdr:rowOff>
    </xdr:from>
    <xdr:to>
      <xdr:col>11</xdr:col>
      <xdr:colOff>1200150</xdr:colOff>
      <xdr:row>167</xdr:row>
      <xdr:rowOff>914400</xdr:rowOff>
    </xdr:to>
    <xdr:pic>
      <xdr:nvPicPr>
        <xdr:cNvPr id="177" name="Рисунок 10"/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156552900"/>
          <a:ext cx="11811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166</xdr:row>
      <xdr:rowOff>57150</xdr:rowOff>
    </xdr:from>
    <xdr:to>
      <xdr:col>11</xdr:col>
      <xdr:colOff>1209675</xdr:colOff>
      <xdr:row>166</xdr:row>
      <xdr:rowOff>942975</xdr:rowOff>
    </xdr:to>
    <xdr:pic>
      <xdr:nvPicPr>
        <xdr:cNvPr id="178" name="Рисунок 11"/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155590875"/>
          <a:ext cx="11811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151</xdr:row>
      <xdr:rowOff>28575</xdr:rowOff>
    </xdr:from>
    <xdr:to>
      <xdr:col>11</xdr:col>
      <xdr:colOff>1190625</xdr:colOff>
      <xdr:row>151</xdr:row>
      <xdr:rowOff>914400</xdr:rowOff>
    </xdr:to>
    <xdr:pic>
      <xdr:nvPicPr>
        <xdr:cNvPr id="179" name="Рисунок 12"/>
        <xdr:cNvPicPr>
          <a:picLocks noChangeAspect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140703300"/>
          <a:ext cx="11811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173</xdr:row>
      <xdr:rowOff>19050</xdr:rowOff>
    </xdr:from>
    <xdr:to>
      <xdr:col>11</xdr:col>
      <xdr:colOff>1190625</xdr:colOff>
      <xdr:row>173</xdr:row>
      <xdr:rowOff>895350</xdr:rowOff>
    </xdr:to>
    <xdr:pic>
      <xdr:nvPicPr>
        <xdr:cNvPr id="180" name="Рисунок 13"/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162486975"/>
          <a:ext cx="11715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172</xdr:row>
      <xdr:rowOff>47625</xdr:rowOff>
    </xdr:from>
    <xdr:to>
      <xdr:col>11</xdr:col>
      <xdr:colOff>1200150</xdr:colOff>
      <xdr:row>172</xdr:row>
      <xdr:rowOff>923925</xdr:rowOff>
    </xdr:to>
    <xdr:pic>
      <xdr:nvPicPr>
        <xdr:cNvPr id="181" name="Рисунок 14"/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161524950"/>
          <a:ext cx="11715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169</xdr:row>
      <xdr:rowOff>9525</xdr:rowOff>
    </xdr:from>
    <xdr:to>
      <xdr:col>11</xdr:col>
      <xdr:colOff>1200150</xdr:colOff>
      <xdr:row>169</xdr:row>
      <xdr:rowOff>895350</xdr:rowOff>
    </xdr:to>
    <xdr:pic>
      <xdr:nvPicPr>
        <xdr:cNvPr id="182" name="Рисунок 16"/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158515050"/>
          <a:ext cx="11811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164</xdr:row>
      <xdr:rowOff>19050</xdr:rowOff>
    </xdr:from>
    <xdr:to>
      <xdr:col>12</xdr:col>
      <xdr:colOff>9525</xdr:colOff>
      <xdr:row>164</xdr:row>
      <xdr:rowOff>942975</xdr:rowOff>
    </xdr:to>
    <xdr:pic>
      <xdr:nvPicPr>
        <xdr:cNvPr id="183" name="Рисунок 17"/>
        <xdr:cNvPicPr>
          <a:picLocks noChangeAspect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53571575"/>
          <a:ext cx="12287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158</xdr:row>
      <xdr:rowOff>19050</xdr:rowOff>
    </xdr:from>
    <xdr:to>
      <xdr:col>11</xdr:col>
      <xdr:colOff>1200150</xdr:colOff>
      <xdr:row>158</xdr:row>
      <xdr:rowOff>904875</xdr:rowOff>
    </xdr:to>
    <xdr:pic>
      <xdr:nvPicPr>
        <xdr:cNvPr id="184" name="Рисунок 18"/>
        <xdr:cNvPicPr>
          <a:picLocks noChangeAspect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147627975"/>
          <a:ext cx="11811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159</xdr:row>
      <xdr:rowOff>19050</xdr:rowOff>
    </xdr:from>
    <xdr:to>
      <xdr:col>11</xdr:col>
      <xdr:colOff>1200150</xdr:colOff>
      <xdr:row>159</xdr:row>
      <xdr:rowOff>904875</xdr:rowOff>
    </xdr:to>
    <xdr:pic>
      <xdr:nvPicPr>
        <xdr:cNvPr id="185" name="Рисунок 19"/>
        <xdr:cNvPicPr>
          <a:picLocks noChangeAspect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148618575"/>
          <a:ext cx="11811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181</xdr:row>
      <xdr:rowOff>28575</xdr:rowOff>
    </xdr:from>
    <xdr:to>
      <xdr:col>11</xdr:col>
      <xdr:colOff>1200150</xdr:colOff>
      <xdr:row>181</xdr:row>
      <xdr:rowOff>914400</xdr:rowOff>
    </xdr:to>
    <xdr:pic>
      <xdr:nvPicPr>
        <xdr:cNvPr id="186" name="Рисунок 20"/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169687875"/>
          <a:ext cx="11811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199</xdr:row>
      <xdr:rowOff>19050</xdr:rowOff>
    </xdr:from>
    <xdr:to>
      <xdr:col>11</xdr:col>
      <xdr:colOff>1209675</xdr:colOff>
      <xdr:row>199</xdr:row>
      <xdr:rowOff>914400</xdr:rowOff>
    </xdr:to>
    <xdr:pic>
      <xdr:nvPicPr>
        <xdr:cNvPr id="187" name="Рисунок 21"/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187509150"/>
          <a:ext cx="11906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66675</xdr:colOff>
      <xdr:row>192</xdr:row>
      <xdr:rowOff>0</xdr:rowOff>
    </xdr:from>
    <xdr:to>
      <xdr:col>12</xdr:col>
      <xdr:colOff>28575</xdr:colOff>
      <xdr:row>192</xdr:row>
      <xdr:rowOff>885825</xdr:rowOff>
    </xdr:to>
    <xdr:pic>
      <xdr:nvPicPr>
        <xdr:cNvPr id="188" name="Рисунок 22"/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5475" y="180555900"/>
          <a:ext cx="11811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196</xdr:row>
      <xdr:rowOff>19050</xdr:rowOff>
    </xdr:from>
    <xdr:to>
      <xdr:col>11</xdr:col>
      <xdr:colOff>1200150</xdr:colOff>
      <xdr:row>196</xdr:row>
      <xdr:rowOff>914400</xdr:rowOff>
    </xdr:to>
    <xdr:pic>
      <xdr:nvPicPr>
        <xdr:cNvPr id="189" name="Рисунок 23"/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184537350"/>
          <a:ext cx="11906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1543050</xdr:colOff>
      <xdr:row>193</xdr:row>
      <xdr:rowOff>19050</xdr:rowOff>
    </xdr:from>
    <xdr:to>
      <xdr:col>12</xdr:col>
      <xdr:colOff>0</xdr:colOff>
      <xdr:row>193</xdr:row>
      <xdr:rowOff>933450</xdr:rowOff>
    </xdr:to>
    <xdr:pic>
      <xdr:nvPicPr>
        <xdr:cNvPr id="190" name="Рисунок 24"/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81565550"/>
          <a:ext cx="12192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183</xdr:row>
      <xdr:rowOff>28575</xdr:rowOff>
    </xdr:from>
    <xdr:to>
      <xdr:col>11</xdr:col>
      <xdr:colOff>1181100</xdr:colOff>
      <xdr:row>183</xdr:row>
      <xdr:rowOff>895350</xdr:rowOff>
    </xdr:to>
    <xdr:pic>
      <xdr:nvPicPr>
        <xdr:cNvPr id="191" name="Рисунок 25"/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171669075"/>
          <a:ext cx="11525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184</xdr:row>
      <xdr:rowOff>28575</xdr:rowOff>
    </xdr:from>
    <xdr:to>
      <xdr:col>11</xdr:col>
      <xdr:colOff>1200150</xdr:colOff>
      <xdr:row>184</xdr:row>
      <xdr:rowOff>914400</xdr:rowOff>
    </xdr:to>
    <xdr:pic>
      <xdr:nvPicPr>
        <xdr:cNvPr id="192" name="Рисунок 26"/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172659675"/>
          <a:ext cx="11811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202</xdr:row>
      <xdr:rowOff>19050</xdr:rowOff>
    </xdr:from>
    <xdr:to>
      <xdr:col>11</xdr:col>
      <xdr:colOff>1200150</xdr:colOff>
      <xdr:row>202</xdr:row>
      <xdr:rowOff>904875</xdr:rowOff>
    </xdr:to>
    <xdr:pic>
      <xdr:nvPicPr>
        <xdr:cNvPr id="193" name="Рисунок 27"/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190480950"/>
          <a:ext cx="11811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185</xdr:row>
      <xdr:rowOff>19050</xdr:rowOff>
    </xdr:from>
    <xdr:to>
      <xdr:col>11</xdr:col>
      <xdr:colOff>1209675</xdr:colOff>
      <xdr:row>185</xdr:row>
      <xdr:rowOff>904875</xdr:rowOff>
    </xdr:to>
    <xdr:pic>
      <xdr:nvPicPr>
        <xdr:cNvPr id="194" name="Рисунок 28"/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173640750"/>
          <a:ext cx="11811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190</xdr:row>
      <xdr:rowOff>19050</xdr:rowOff>
    </xdr:from>
    <xdr:to>
      <xdr:col>11</xdr:col>
      <xdr:colOff>1200150</xdr:colOff>
      <xdr:row>190</xdr:row>
      <xdr:rowOff>914400</xdr:rowOff>
    </xdr:to>
    <xdr:pic>
      <xdr:nvPicPr>
        <xdr:cNvPr id="195" name="Рисунок 29"/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178593750"/>
          <a:ext cx="11906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195</xdr:row>
      <xdr:rowOff>66675</xdr:rowOff>
    </xdr:from>
    <xdr:to>
      <xdr:col>11</xdr:col>
      <xdr:colOff>1200150</xdr:colOff>
      <xdr:row>195</xdr:row>
      <xdr:rowOff>952500</xdr:rowOff>
    </xdr:to>
    <xdr:pic>
      <xdr:nvPicPr>
        <xdr:cNvPr id="196" name="Рисунок 30"/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183594375"/>
          <a:ext cx="11811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194</xdr:row>
      <xdr:rowOff>28575</xdr:rowOff>
    </xdr:from>
    <xdr:to>
      <xdr:col>11</xdr:col>
      <xdr:colOff>1200150</xdr:colOff>
      <xdr:row>194</xdr:row>
      <xdr:rowOff>914400</xdr:rowOff>
    </xdr:to>
    <xdr:pic>
      <xdr:nvPicPr>
        <xdr:cNvPr id="197" name="Рисунок 31"/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182565675"/>
          <a:ext cx="11811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179</xdr:row>
      <xdr:rowOff>19050</xdr:rowOff>
    </xdr:from>
    <xdr:to>
      <xdr:col>11</xdr:col>
      <xdr:colOff>1200150</xdr:colOff>
      <xdr:row>179</xdr:row>
      <xdr:rowOff>904875</xdr:rowOff>
    </xdr:to>
    <xdr:pic>
      <xdr:nvPicPr>
        <xdr:cNvPr id="198" name="Рисунок 32"/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167697150"/>
          <a:ext cx="11811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201</xdr:row>
      <xdr:rowOff>9525</xdr:rowOff>
    </xdr:from>
    <xdr:to>
      <xdr:col>12</xdr:col>
      <xdr:colOff>0</xdr:colOff>
      <xdr:row>201</xdr:row>
      <xdr:rowOff>904875</xdr:rowOff>
    </xdr:to>
    <xdr:pic>
      <xdr:nvPicPr>
        <xdr:cNvPr id="199" name="Рисунок 33"/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189480825"/>
          <a:ext cx="11906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200</xdr:row>
      <xdr:rowOff>85725</xdr:rowOff>
    </xdr:from>
    <xdr:to>
      <xdr:col>11</xdr:col>
      <xdr:colOff>1181100</xdr:colOff>
      <xdr:row>200</xdr:row>
      <xdr:rowOff>962025</xdr:rowOff>
    </xdr:to>
    <xdr:pic>
      <xdr:nvPicPr>
        <xdr:cNvPr id="200" name="Рисунок 34"/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188566425"/>
          <a:ext cx="11715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197</xdr:row>
      <xdr:rowOff>19050</xdr:rowOff>
    </xdr:from>
    <xdr:to>
      <xdr:col>11</xdr:col>
      <xdr:colOff>1190625</xdr:colOff>
      <xdr:row>197</xdr:row>
      <xdr:rowOff>895350</xdr:rowOff>
    </xdr:to>
    <xdr:pic>
      <xdr:nvPicPr>
        <xdr:cNvPr id="201" name="Рисунок 36"/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185527950"/>
          <a:ext cx="11715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191</xdr:row>
      <xdr:rowOff>19050</xdr:rowOff>
    </xdr:from>
    <xdr:to>
      <xdr:col>11</xdr:col>
      <xdr:colOff>1209675</xdr:colOff>
      <xdr:row>191</xdr:row>
      <xdr:rowOff>914400</xdr:rowOff>
    </xdr:to>
    <xdr:pic>
      <xdr:nvPicPr>
        <xdr:cNvPr id="202" name="Рисунок 37"/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179584350"/>
          <a:ext cx="11906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186</xdr:row>
      <xdr:rowOff>19050</xdr:rowOff>
    </xdr:from>
    <xdr:to>
      <xdr:col>11</xdr:col>
      <xdr:colOff>1200150</xdr:colOff>
      <xdr:row>186</xdr:row>
      <xdr:rowOff>895350</xdr:rowOff>
    </xdr:to>
    <xdr:pic>
      <xdr:nvPicPr>
        <xdr:cNvPr id="203" name="Рисунок 38"/>
        <xdr:cNvPicPr>
          <a:picLocks noChangeAspect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174631350"/>
          <a:ext cx="11715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57150</xdr:colOff>
      <xdr:row>187</xdr:row>
      <xdr:rowOff>28575</xdr:rowOff>
    </xdr:from>
    <xdr:to>
      <xdr:col>12</xdr:col>
      <xdr:colOff>19050</xdr:colOff>
      <xdr:row>187</xdr:row>
      <xdr:rowOff>914400</xdr:rowOff>
    </xdr:to>
    <xdr:pic>
      <xdr:nvPicPr>
        <xdr:cNvPr id="204" name="Рисунок 41"/>
        <xdr:cNvPicPr>
          <a:picLocks noChangeAspect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50" y="175631475"/>
          <a:ext cx="11811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63</xdr:row>
      <xdr:rowOff>28575</xdr:rowOff>
    </xdr:from>
    <xdr:to>
      <xdr:col>11</xdr:col>
      <xdr:colOff>1190625</xdr:colOff>
      <xdr:row>63</xdr:row>
      <xdr:rowOff>904875</xdr:rowOff>
    </xdr:to>
    <xdr:pic>
      <xdr:nvPicPr>
        <xdr:cNvPr id="205" name="Рисунок 44"/>
        <xdr:cNvPicPr>
          <a:picLocks noChangeAspect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56464200"/>
          <a:ext cx="11715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1543050</xdr:colOff>
      <xdr:row>87</xdr:row>
      <xdr:rowOff>28575</xdr:rowOff>
    </xdr:from>
    <xdr:to>
      <xdr:col>11</xdr:col>
      <xdr:colOff>1200150</xdr:colOff>
      <xdr:row>87</xdr:row>
      <xdr:rowOff>933450</xdr:rowOff>
    </xdr:to>
    <xdr:pic>
      <xdr:nvPicPr>
        <xdr:cNvPr id="206" name="Рисунок 45"/>
        <xdr:cNvPicPr>
          <a:picLocks noChangeAspect="1"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79505175"/>
          <a:ext cx="12001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160</xdr:row>
      <xdr:rowOff>19050</xdr:rowOff>
    </xdr:from>
    <xdr:to>
      <xdr:col>11</xdr:col>
      <xdr:colOff>1209675</xdr:colOff>
      <xdr:row>160</xdr:row>
      <xdr:rowOff>914400</xdr:rowOff>
    </xdr:to>
    <xdr:pic>
      <xdr:nvPicPr>
        <xdr:cNvPr id="207" name="Рисунок 47"/>
        <xdr:cNvPicPr>
          <a:picLocks noChangeAspect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149609175"/>
          <a:ext cx="11906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188</xdr:row>
      <xdr:rowOff>19050</xdr:rowOff>
    </xdr:from>
    <xdr:to>
      <xdr:col>11</xdr:col>
      <xdr:colOff>1209675</xdr:colOff>
      <xdr:row>188</xdr:row>
      <xdr:rowOff>914400</xdr:rowOff>
    </xdr:to>
    <xdr:pic>
      <xdr:nvPicPr>
        <xdr:cNvPr id="208" name="Рисунок 48"/>
        <xdr:cNvPicPr>
          <a:picLocks noChangeAspect="1"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176612550"/>
          <a:ext cx="11906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126</xdr:row>
      <xdr:rowOff>28575</xdr:rowOff>
    </xdr:from>
    <xdr:to>
      <xdr:col>11</xdr:col>
      <xdr:colOff>1209675</xdr:colOff>
      <xdr:row>126</xdr:row>
      <xdr:rowOff>923925</xdr:rowOff>
    </xdr:to>
    <xdr:pic>
      <xdr:nvPicPr>
        <xdr:cNvPr id="209" name="Рисунок 49"/>
        <xdr:cNvPicPr>
          <a:picLocks noChangeAspect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117405150"/>
          <a:ext cx="11906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102</xdr:row>
      <xdr:rowOff>28575</xdr:rowOff>
    </xdr:from>
    <xdr:to>
      <xdr:col>12</xdr:col>
      <xdr:colOff>0</xdr:colOff>
      <xdr:row>102</xdr:row>
      <xdr:rowOff>923925</xdr:rowOff>
    </xdr:to>
    <xdr:pic>
      <xdr:nvPicPr>
        <xdr:cNvPr id="210" name="Рисунок 50"/>
        <xdr:cNvPicPr>
          <a:picLocks noChangeAspect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94364175"/>
          <a:ext cx="11906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54</xdr:row>
      <xdr:rowOff>19050</xdr:rowOff>
    </xdr:from>
    <xdr:to>
      <xdr:col>11</xdr:col>
      <xdr:colOff>1209675</xdr:colOff>
      <xdr:row>54</xdr:row>
      <xdr:rowOff>914400</xdr:rowOff>
    </xdr:to>
    <xdr:pic>
      <xdr:nvPicPr>
        <xdr:cNvPr id="211" name="Рисунок 51"/>
        <xdr:cNvPicPr>
          <a:picLocks noChangeAspect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48272700"/>
          <a:ext cx="11906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176</xdr:row>
      <xdr:rowOff>38100</xdr:rowOff>
    </xdr:from>
    <xdr:to>
      <xdr:col>12</xdr:col>
      <xdr:colOff>0</xdr:colOff>
      <xdr:row>176</xdr:row>
      <xdr:rowOff>933450</xdr:rowOff>
    </xdr:to>
    <xdr:pic>
      <xdr:nvPicPr>
        <xdr:cNvPr id="212" name="Рисунок 53"/>
        <xdr:cNvPicPr>
          <a:picLocks noChangeAspect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165477825"/>
          <a:ext cx="11906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47625</xdr:colOff>
      <xdr:row>152</xdr:row>
      <xdr:rowOff>38100</xdr:rowOff>
    </xdr:from>
    <xdr:to>
      <xdr:col>11</xdr:col>
      <xdr:colOff>1200150</xdr:colOff>
      <xdr:row>152</xdr:row>
      <xdr:rowOff>904875</xdr:rowOff>
    </xdr:to>
    <xdr:pic>
      <xdr:nvPicPr>
        <xdr:cNvPr id="213" name="Рисунок 54"/>
        <xdr:cNvPicPr>
          <a:picLocks noChangeAspect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141703425"/>
          <a:ext cx="11525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276225</xdr:colOff>
      <xdr:row>150</xdr:row>
      <xdr:rowOff>0</xdr:rowOff>
    </xdr:from>
    <xdr:to>
      <xdr:col>15</xdr:col>
      <xdr:colOff>211053</xdr:colOff>
      <xdr:row>151</xdr:row>
      <xdr:rowOff>63666</xdr:rowOff>
    </xdr:to>
    <xdr:sp macro="" textlink="">
      <xdr:nvSpPr>
        <xdr:cNvPr id="214" name="Сердце 213"/>
        <xdr:cNvSpPr/>
      </xdr:nvSpPr>
      <xdr:spPr bwMode="auto">
        <a:xfrm>
          <a:off x="7867650" y="140417550"/>
          <a:ext cx="411078" cy="320841"/>
        </a:xfrm>
        <a:prstGeom prst="heart">
          <a:avLst/>
        </a:prstGeom>
        <a:solidFill>
          <a:srgbClr val="FFFF00"/>
        </a:solidFill>
        <a:ln w="57150" cmpd="thickThin">
          <a:solidFill>
            <a:srgbClr val="FF0000"/>
          </a:solidFill>
          <a:miter lim="800000"/>
          <a:headEnd/>
          <a:tailEnd/>
        </a:ln>
      </xdr:spPr>
      <xdr:txBody>
        <a:bodyPr vertOverflow="clip" horzOverflow="clip" wrap="square" lIns="36576" tIns="32004" rIns="36576" bIns="32004" rtlCol="0" anchor="ctr"/>
        <a:lstStyle/>
        <a:p>
          <a:pPr algn="ctr" rtl="0"/>
          <a:r>
            <a:rPr lang="en-US" sz="800" b="1" i="1" u="none" strike="noStrike" baseline="0">
              <a:solidFill>
                <a:srgbClr val="FF0000"/>
              </a:solidFill>
              <a:latin typeface="Arial Cyr"/>
              <a:cs typeface="Arial Cyr"/>
            </a:rPr>
            <a:t>new</a:t>
          </a:r>
          <a:endParaRPr lang="ru-RU" sz="800" b="1" i="1" u="none" strike="noStrike" baseline="0">
            <a:solidFill>
              <a:srgbClr val="FF0000"/>
            </a:solidFill>
            <a:latin typeface="Arial Cyr"/>
            <a:cs typeface="Arial Cyr"/>
          </a:endParaRPr>
        </a:p>
      </xdr:txBody>
    </xdr:sp>
    <xdr:clientData/>
  </xdr:twoCellAnchor>
  <xdr:twoCellAnchor>
    <xdr:from>
      <xdr:col>13</xdr:col>
      <xdr:colOff>323850</xdr:colOff>
      <xdr:row>177</xdr:row>
      <xdr:rowOff>962025</xdr:rowOff>
    </xdr:from>
    <xdr:to>
      <xdr:col>14</xdr:col>
      <xdr:colOff>382503</xdr:colOff>
      <xdr:row>179</xdr:row>
      <xdr:rowOff>35091</xdr:rowOff>
    </xdr:to>
    <xdr:sp macro="" textlink="">
      <xdr:nvSpPr>
        <xdr:cNvPr id="215" name="Сердце 214"/>
        <xdr:cNvSpPr/>
      </xdr:nvSpPr>
      <xdr:spPr bwMode="auto">
        <a:xfrm>
          <a:off x="7562850" y="167392350"/>
          <a:ext cx="411078" cy="320841"/>
        </a:xfrm>
        <a:prstGeom prst="heart">
          <a:avLst/>
        </a:prstGeom>
        <a:solidFill>
          <a:srgbClr val="FFFF00"/>
        </a:solidFill>
        <a:ln w="57150" cmpd="thickThin">
          <a:solidFill>
            <a:srgbClr val="FF0000"/>
          </a:solidFill>
          <a:miter lim="800000"/>
          <a:headEnd/>
          <a:tailEnd/>
        </a:ln>
      </xdr:spPr>
      <xdr:txBody>
        <a:bodyPr vertOverflow="clip" horzOverflow="clip" wrap="square" lIns="36576" tIns="32004" rIns="36576" bIns="32004" rtlCol="0" anchor="ctr"/>
        <a:lstStyle/>
        <a:p>
          <a:pPr algn="ctr" rtl="0"/>
          <a:r>
            <a:rPr lang="en-US" sz="800" b="1" i="1" u="none" strike="noStrike" baseline="0">
              <a:solidFill>
                <a:srgbClr val="FF0000"/>
              </a:solidFill>
              <a:latin typeface="Arial Cyr"/>
              <a:cs typeface="Arial Cyr"/>
            </a:rPr>
            <a:t>new</a:t>
          </a:r>
          <a:endParaRPr lang="ru-RU" sz="800" b="1" i="1" u="none" strike="noStrike" baseline="0">
            <a:solidFill>
              <a:srgbClr val="FF0000"/>
            </a:solidFill>
            <a:latin typeface="Arial Cyr"/>
            <a:cs typeface="Arial Cyr"/>
          </a:endParaRPr>
        </a:p>
      </xdr:txBody>
    </xdr:sp>
    <xdr:clientData/>
  </xdr:twoCellAnchor>
  <xdr:twoCellAnchor>
    <xdr:from>
      <xdr:col>11</xdr:col>
      <xdr:colOff>38100</xdr:colOff>
      <xdr:row>30</xdr:row>
      <xdr:rowOff>28575</xdr:rowOff>
    </xdr:from>
    <xdr:to>
      <xdr:col>11</xdr:col>
      <xdr:colOff>1171575</xdr:colOff>
      <xdr:row>30</xdr:row>
      <xdr:rowOff>952500</xdr:rowOff>
    </xdr:to>
    <xdr:pic>
      <xdr:nvPicPr>
        <xdr:cNvPr id="216" name="Рисунок 1"/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17"/>
        <a:stretch>
          <a:fillRect/>
        </a:stretch>
      </xdr:blipFill>
      <xdr:spPr bwMode="auto">
        <a:xfrm>
          <a:off x="5676900" y="25241250"/>
          <a:ext cx="11334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57150</xdr:colOff>
      <xdr:row>39</xdr:row>
      <xdr:rowOff>38100</xdr:rowOff>
    </xdr:from>
    <xdr:to>
      <xdr:col>11</xdr:col>
      <xdr:colOff>1200150</xdr:colOff>
      <xdr:row>39</xdr:row>
      <xdr:rowOff>895350</xdr:rowOff>
    </xdr:to>
    <xdr:pic>
      <xdr:nvPicPr>
        <xdr:cNvPr id="217" name="Рисунок 2"/>
        <xdr:cNvPicPr>
          <a:picLocks noChangeAspect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50" y="33432750"/>
          <a:ext cx="11430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57150</xdr:colOff>
      <xdr:row>206</xdr:row>
      <xdr:rowOff>9525</xdr:rowOff>
    </xdr:from>
    <xdr:to>
      <xdr:col>14</xdr:col>
      <xdr:colOff>468228</xdr:colOff>
      <xdr:row>207</xdr:row>
      <xdr:rowOff>35091</xdr:rowOff>
    </xdr:to>
    <xdr:sp macro="" textlink="">
      <xdr:nvSpPr>
        <xdr:cNvPr id="218" name="Сердце 217"/>
        <xdr:cNvSpPr/>
      </xdr:nvSpPr>
      <xdr:spPr bwMode="auto">
        <a:xfrm>
          <a:off x="7648575" y="194433825"/>
          <a:ext cx="411078" cy="282741"/>
        </a:xfrm>
        <a:prstGeom prst="heart">
          <a:avLst/>
        </a:prstGeom>
        <a:solidFill>
          <a:srgbClr val="FFFF00"/>
        </a:solidFill>
        <a:ln w="57150" cmpd="thickThin">
          <a:solidFill>
            <a:srgbClr val="FF0000"/>
          </a:solidFill>
          <a:miter lim="800000"/>
          <a:headEnd/>
          <a:tailEnd/>
        </a:ln>
      </xdr:spPr>
      <xdr:txBody>
        <a:bodyPr vertOverflow="clip" horzOverflow="clip" wrap="square" lIns="36576" tIns="32004" rIns="36576" bIns="32004" rtlCol="0" anchor="ctr"/>
        <a:lstStyle/>
        <a:p>
          <a:pPr algn="ctr" rtl="0"/>
          <a:r>
            <a:rPr lang="en-US" sz="800" b="1" i="1" u="none" strike="noStrike" baseline="0">
              <a:solidFill>
                <a:srgbClr val="FF0000"/>
              </a:solidFill>
              <a:latin typeface="Arial Cyr"/>
              <a:cs typeface="Arial Cyr"/>
            </a:rPr>
            <a:t>new</a:t>
          </a:r>
          <a:endParaRPr lang="ru-RU" sz="800" b="1" i="1" u="none" strike="noStrike" baseline="0">
            <a:solidFill>
              <a:srgbClr val="FF0000"/>
            </a:solidFill>
            <a:latin typeface="Arial Cyr"/>
            <a:cs typeface="Arial Cyr"/>
          </a:endParaRPr>
        </a:p>
      </xdr:txBody>
    </xdr:sp>
    <xdr:clientData/>
  </xdr:twoCellAnchor>
  <xdr:twoCellAnchor>
    <xdr:from>
      <xdr:col>11</xdr:col>
      <xdr:colOff>28575</xdr:colOff>
      <xdr:row>207</xdr:row>
      <xdr:rowOff>38100</xdr:rowOff>
    </xdr:from>
    <xdr:to>
      <xdr:col>11</xdr:col>
      <xdr:colOff>1181100</xdr:colOff>
      <xdr:row>207</xdr:row>
      <xdr:rowOff>904875</xdr:rowOff>
    </xdr:to>
    <xdr:pic>
      <xdr:nvPicPr>
        <xdr:cNvPr id="219" name="Рисунок 1"/>
        <xdr:cNvPicPr>
          <a:picLocks noChangeAspect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194719575"/>
          <a:ext cx="11525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47625</xdr:colOff>
      <xdr:row>208</xdr:row>
      <xdr:rowOff>47625</xdr:rowOff>
    </xdr:from>
    <xdr:to>
      <xdr:col>11</xdr:col>
      <xdr:colOff>1190625</xdr:colOff>
      <xdr:row>208</xdr:row>
      <xdr:rowOff>962025</xdr:rowOff>
    </xdr:to>
    <xdr:pic>
      <xdr:nvPicPr>
        <xdr:cNvPr id="220" name="Рисунок 2"/>
        <xdr:cNvPicPr>
          <a:picLocks noChangeAspect="1"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195719700"/>
          <a:ext cx="11430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95250</xdr:colOff>
      <xdr:row>209</xdr:row>
      <xdr:rowOff>28575</xdr:rowOff>
    </xdr:from>
    <xdr:to>
      <xdr:col>11</xdr:col>
      <xdr:colOff>1133475</xdr:colOff>
      <xdr:row>209</xdr:row>
      <xdr:rowOff>981075</xdr:rowOff>
    </xdr:to>
    <xdr:pic>
      <xdr:nvPicPr>
        <xdr:cNvPr id="221" name="Рисунок 3"/>
        <xdr:cNvPicPr>
          <a:picLocks noChangeAspect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196691250"/>
          <a:ext cx="103822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211</xdr:row>
      <xdr:rowOff>47625</xdr:rowOff>
    </xdr:from>
    <xdr:to>
      <xdr:col>11</xdr:col>
      <xdr:colOff>1200150</xdr:colOff>
      <xdr:row>211</xdr:row>
      <xdr:rowOff>933450</xdr:rowOff>
    </xdr:to>
    <xdr:pic>
      <xdr:nvPicPr>
        <xdr:cNvPr id="222" name="Рисунок 4"/>
        <xdr:cNvPicPr>
          <a:picLocks noChangeAspect="1"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198691500"/>
          <a:ext cx="11811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227</xdr:row>
      <xdr:rowOff>28575</xdr:rowOff>
    </xdr:from>
    <xdr:to>
      <xdr:col>11</xdr:col>
      <xdr:colOff>1209675</xdr:colOff>
      <xdr:row>227</xdr:row>
      <xdr:rowOff>914400</xdr:rowOff>
    </xdr:to>
    <xdr:pic>
      <xdr:nvPicPr>
        <xdr:cNvPr id="223" name="Рисунок 5"/>
        <xdr:cNvPicPr>
          <a:picLocks noChangeAspect="1"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214522050"/>
          <a:ext cx="11811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226</xdr:row>
      <xdr:rowOff>19050</xdr:rowOff>
    </xdr:from>
    <xdr:to>
      <xdr:col>12</xdr:col>
      <xdr:colOff>0</xdr:colOff>
      <xdr:row>226</xdr:row>
      <xdr:rowOff>914400</xdr:rowOff>
    </xdr:to>
    <xdr:pic>
      <xdr:nvPicPr>
        <xdr:cNvPr id="224" name="Рисунок 6"/>
        <xdr:cNvPicPr>
          <a:picLocks noChangeAspect="1"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213521925"/>
          <a:ext cx="11906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220</xdr:row>
      <xdr:rowOff>9525</xdr:rowOff>
    </xdr:from>
    <xdr:to>
      <xdr:col>12</xdr:col>
      <xdr:colOff>9525</xdr:colOff>
      <xdr:row>220</xdr:row>
      <xdr:rowOff>923925</xdr:rowOff>
    </xdr:to>
    <xdr:pic>
      <xdr:nvPicPr>
        <xdr:cNvPr id="225" name="Рисунок 7"/>
        <xdr:cNvPicPr>
          <a:picLocks noChangeAspect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207568800"/>
          <a:ext cx="12192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224</xdr:row>
      <xdr:rowOff>19050</xdr:rowOff>
    </xdr:from>
    <xdr:to>
      <xdr:col>11</xdr:col>
      <xdr:colOff>1209675</xdr:colOff>
      <xdr:row>224</xdr:row>
      <xdr:rowOff>914400</xdr:rowOff>
    </xdr:to>
    <xdr:pic>
      <xdr:nvPicPr>
        <xdr:cNvPr id="226" name="Рисунок 8"/>
        <xdr:cNvPicPr>
          <a:picLocks noChangeAspect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211540725"/>
          <a:ext cx="11906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221</xdr:row>
      <xdr:rowOff>38100</xdr:rowOff>
    </xdr:from>
    <xdr:to>
      <xdr:col>12</xdr:col>
      <xdr:colOff>9525</xdr:colOff>
      <xdr:row>221</xdr:row>
      <xdr:rowOff>933450</xdr:rowOff>
    </xdr:to>
    <xdr:pic>
      <xdr:nvPicPr>
        <xdr:cNvPr id="227" name="Рисунок 9"/>
        <xdr:cNvPicPr>
          <a:picLocks noChangeAspect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208587975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218</xdr:row>
      <xdr:rowOff>28575</xdr:rowOff>
    </xdr:from>
    <xdr:to>
      <xdr:col>11</xdr:col>
      <xdr:colOff>1200150</xdr:colOff>
      <xdr:row>218</xdr:row>
      <xdr:rowOff>923925</xdr:rowOff>
    </xdr:to>
    <xdr:pic>
      <xdr:nvPicPr>
        <xdr:cNvPr id="228" name="Рисунок 10"/>
        <xdr:cNvPicPr>
          <a:picLocks noChangeAspect="1"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205606650"/>
          <a:ext cx="11906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217</xdr:row>
      <xdr:rowOff>47625</xdr:rowOff>
    </xdr:from>
    <xdr:to>
      <xdr:col>11</xdr:col>
      <xdr:colOff>1200150</xdr:colOff>
      <xdr:row>217</xdr:row>
      <xdr:rowOff>923925</xdr:rowOff>
    </xdr:to>
    <xdr:pic>
      <xdr:nvPicPr>
        <xdr:cNvPr id="229" name="Рисунок 11"/>
        <xdr:cNvPicPr>
          <a:picLocks noChangeAspect="1"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204635100"/>
          <a:ext cx="11715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212</xdr:row>
      <xdr:rowOff>19050</xdr:rowOff>
    </xdr:from>
    <xdr:to>
      <xdr:col>11</xdr:col>
      <xdr:colOff>1209675</xdr:colOff>
      <xdr:row>212</xdr:row>
      <xdr:rowOff>914400</xdr:rowOff>
    </xdr:to>
    <xdr:pic>
      <xdr:nvPicPr>
        <xdr:cNvPr id="230" name="Рисунок 12"/>
        <xdr:cNvPicPr>
          <a:picLocks noChangeAspect="1"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199653525"/>
          <a:ext cx="11906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213</xdr:row>
      <xdr:rowOff>19050</xdr:rowOff>
    </xdr:from>
    <xdr:to>
      <xdr:col>12</xdr:col>
      <xdr:colOff>19050</xdr:colOff>
      <xdr:row>213</xdr:row>
      <xdr:rowOff>933450</xdr:rowOff>
    </xdr:to>
    <xdr:pic>
      <xdr:nvPicPr>
        <xdr:cNvPr id="231" name="Рисунок 13"/>
        <xdr:cNvPicPr>
          <a:picLocks noChangeAspect="1"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200644125"/>
          <a:ext cx="12192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216</xdr:row>
      <xdr:rowOff>28575</xdr:rowOff>
    </xdr:from>
    <xdr:to>
      <xdr:col>11</xdr:col>
      <xdr:colOff>1209675</xdr:colOff>
      <xdr:row>216</xdr:row>
      <xdr:rowOff>962025</xdr:rowOff>
    </xdr:to>
    <xdr:pic>
      <xdr:nvPicPr>
        <xdr:cNvPr id="232" name="Рисунок 14"/>
        <xdr:cNvPicPr>
          <a:picLocks noChangeAspect="1"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203625450"/>
          <a:ext cx="11906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223</xdr:row>
      <xdr:rowOff>19050</xdr:rowOff>
    </xdr:from>
    <xdr:to>
      <xdr:col>12</xdr:col>
      <xdr:colOff>38100</xdr:colOff>
      <xdr:row>223</xdr:row>
      <xdr:rowOff>942975</xdr:rowOff>
    </xdr:to>
    <xdr:pic>
      <xdr:nvPicPr>
        <xdr:cNvPr id="233" name="Рисунок 15"/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210550125"/>
          <a:ext cx="12287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222</xdr:row>
      <xdr:rowOff>38100</xdr:rowOff>
    </xdr:from>
    <xdr:to>
      <xdr:col>11</xdr:col>
      <xdr:colOff>1181100</xdr:colOff>
      <xdr:row>222</xdr:row>
      <xdr:rowOff>904875</xdr:rowOff>
    </xdr:to>
    <xdr:pic>
      <xdr:nvPicPr>
        <xdr:cNvPr id="234" name="Рисунок 16"/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209578575"/>
          <a:ext cx="11525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229</xdr:row>
      <xdr:rowOff>28575</xdr:rowOff>
    </xdr:from>
    <xdr:to>
      <xdr:col>11</xdr:col>
      <xdr:colOff>1209675</xdr:colOff>
      <xdr:row>229</xdr:row>
      <xdr:rowOff>914400</xdr:rowOff>
    </xdr:to>
    <xdr:pic>
      <xdr:nvPicPr>
        <xdr:cNvPr id="235" name="Рисунок 17"/>
        <xdr:cNvPicPr>
          <a:picLocks noChangeAspect="1"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216503250"/>
          <a:ext cx="11811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228</xdr:row>
      <xdr:rowOff>28575</xdr:rowOff>
    </xdr:from>
    <xdr:to>
      <xdr:col>11</xdr:col>
      <xdr:colOff>1190625</xdr:colOff>
      <xdr:row>228</xdr:row>
      <xdr:rowOff>904875</xdr:rowOff>
    </xdr:to>
    <xdr:pic>
      <xdr:nvPicPr>
        <xdr:cNvPr id="236" name="Рисунок 18"/>
        <xdr:cNvPicPr>
          <a:picLocks noChangeAspect="1"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215512650"/>
          <a:ext cx="11715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225</xdr:row>
      <xdr:rowOff>19050</xdr:rowOff>
    </xdr:from>
    <xdr:to>
      <xdr:col>12</xdr:col>
      <xdr:colOff>0</xdr:colOff>
      <xdr:row>225</xdr:row>
      <xdr:rowOff>914400</xdr:rowOff>
    </xdr:to>
    <xdr:pic>
      <xdr:nvPicPr>
        <xdr:cNvPr id="237" name="Рисунок 19"/>
        <xdr:cNvPicPr>
          <a:picLocks noChangeAspect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212531325"/>
          <a:ext cx="11906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232</xdr:row>
      <xdr:rowOff>38100</xdr:rowOff>
    </xdr:from>
    <xdr:to>
      <xdr:col>12</xdr:col>
      <xdr:colOff>0</xdr:colOff>
      <xdr:row>232</xdr:row>
      <xdr:rowOff>942975</xdr:rowOff>
    </xdr:to>
    <xdr:pic>
      <xdr:nvPicPr>
        <xdr:cNvPr id="238" name="Рисунок 20"/>
        <xdr:cNvPicPr>
          <a:picLocks noChangeAspect="1"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219484575"/>
          <a:ext cx="12001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219</xdr:row>
      <xdr:rowOff>19050</xdr:rowOff>
    </xdr:from>
    <xdr:to>
      <xdr:col>12</xdr:col>
      <xdr:colOff>9525</xdr:colOff>
      <xdr:row>219</xdr:row>
      <xdr:rowOff>942975</xdr:rowOff>
    </xdr:to>
    <xdr:pic>
      <xdr:nvPicPr>
        <xdr:cNvPr id="239" name="Рисунок 21"/>
        <xdr:cNvPicPr>
          <a:picLocks noChangeAspect="1"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206587725"/>
          <a:ext cx="12287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233</xdr:row>
      <xdr:rowOff>28575</xdr:rowOff>
    </xdr:from>
    <xdr:to>
      <xdr:col>11</xdr:col>
      <xdr:colOff>1209675</xdr:colOff>
      <xdr:row>233</xdr:row>
      <xdr:rowOff>914400</xdr:rowOff>
    </xdr:to>
    <xdr:pic>
      <xdr:nvPicPr>
        <xdr:cNvPr id="240" name="Рисунок 22"/>
        <xdr:cNvPicPr>
          <a:picLocks noChangeAspect="1"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220465650"/>
          <a:ext cx="11811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214</xdr:row>
      <xdr:rowOff>19050</xdr:rowOff>
    </xdr:from>
    <xdr:to>
      <xdr:col>12</xdr:col>
      <xdr:colOff>9525</xdr:colOff>
      <xdr:row>214</xdr:row>
      <xdr:rowOff>923925</xdr:rowOff>
    </xdr:to>
    <xdr:pic>
      <xdr:nvPicPr>
        <xdr:cNvPr id="241" name="Рисунок 23"/>
        <xdr:cNvPicPr>
          <a:picLocks noChangeAspect="1"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201634725"/>
          <a:ext cx="12096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215</xdr:row>
      <xdr:rowOff>19050</xdr:rowOff>
    </xdr:from>
    <xdr:to>
      <xdr:col>11</xdr:col>
      <xdr:colOff>1200150</xdr:colOff>
      <xdr:row>215</xdr:row>
      <xdr:rowOff>904875</xdr:rowOff>
    </xdr:to>
    <xdr:pic>
      <xdr:nvPicPr>
        <xdr:cNvPr id="242" name="Рисунок 24"/>
        <xdr:cNvPicPr>
          <a:picLocks noChangeAspect="1"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202625325"/>
          <a:ext cx="11811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231</xdr:row>
      <xdr:rowOff>28575</xdr:rowOff>
    </xdr:from>
    <xdr:to>
      <xdr:col>11</xdr:col>
      <xdr:colOff>1209675</xdr:colOff>
      <xdr:row>231</xdr:row>
      <xdr:rowOff>914400</xdr:rowOff>
    </xdr:to>
    <xdr:pic>
      <xdr:nvPicPr>
        <xdr:cNvPr id="243" name="Рисунок 25"/>
        <xdr:cNvPicPr>
          <a:picLocks noChangeAspect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218484450"/>
          <a:ext cx="11715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66675</xdr:colOff>
      <xdr:row>125</xdr:row>
      <xdr:rowOff>38100</xdr:rowOff>
    </xdr:from>
    <xdr:to>
      <xdr:col>11</xdr:col>
      <xdr:colOff>1190625</xdr:colOff>
      <xdr:row>125</xdr:row>
      <xdr:rowOff>971550</xdr:rowOff>
    </xdr:to>
    <xdr:pic>
      <xdr:nvPicPr>
        <xdr:cNvPr id="244" name="Рисунок 26"/>
        <xdr:cNvPicPr>
          <a:picLocks noChangeAspect="1"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5475" y="116424075"/>
          <a:ext cx="11239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149</xdr:row>
      <xdr:rowOff>57150</xdr:rowOff>
    </xdr:from>
    <xdr:to>
      <xdr:col>11</xdr:col>
      <xdr:colOff>1200150</xdr:colOff>
      <xdr:row>149</xdr:row>
      <xdr:rowOff>933450</xdr:rowOff>
    </xdr:to>
    <xdr:pic>
      <xdr:nvPicPr>
        <xdr:cNvPr id="245" name="Рисунок 27"/>
        <xdr:cNvPicPr>
          <a:picLocks noChangeAspect="1"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139484100"/>
          <a:ext cx="11715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29</xdr:row>
      <xdr:rowOff>38100</xdr:rowOff>
    </xdr:from>
    <xdr:to>
      <xdr:col>11</xdr:col>
      <xdr:colOff>1209675</xdr:colOff>
      <xdr:row>29</xdr:row>
      <xdr:rowOff>933450</xdr:rowOff>
    </xdr:to>
    <xdr:pic>
      <xdr:nvPicPr>
        <xdr:cNvPr id="246" name="Рисунок 28"/>
        <xdr:cNvPicPr>
          <a:picLocks noChangeAspect="1"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24260175"/>
          <a:ext cx="11906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47625</xdr:colOff>
      <xdr:row>78</xdr:row>
      <xdr:rowOff>28575</xdr:rowOff>
    </xdr:from>
    <xdr:to>
      <xdr:col>11</xdr:col>
      <xdr:colOff>1209675</xdr:colOff>
      <xdr:row>78</xdr:row>
      <xdr:rowOff>895350</xdr:rowOff>
    </xdr:to>
    <xdr:pic>
      <xdr:nvPicPr>
        <xdr:cNvPr id="247" name="Рисунок 29"/>
        <xdr:cNvPicPr>
          <a:picLocks noChangeAspect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71323200"/>
          <a:ext cx="11620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79</xdr:row>
      <xdr:rowOff>38100</xdr:rowOff>
    </xdr:from>
    <xdr:to>
      <xdr:col>12</xdr:col>
      <xdr:colOff>0</xdr:colOff>
      <xdr:row>79</xdr:row>
      <xdr:rowOff>933450</xdr:rowOff>
    </xdr:to>
    <xdr:pic>
      <xdr:nvPicPr>
        <xdr:cNvPr id="248" name="Рисунок 30"/>
        <xdr:cNvPicPr>
          <a:picLocks noChangeAspect="1"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72323325"/>
          <a:ext cx="11906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61</xdr:row>
      <xdr:rowOff>66675</xdr:rowOff>
    </xdr:from>
    <xdr:to>
      <xdr:col>12</xdr:col>
      <xdr:colOff>0</xdr:colOff>
      <xdr:row>61</xdr:row>
      <xdr:rowOff>952500</xdr:rowOff>
    </xdr:to>
    <xdr:pic>
      <xdr:nvPicPr>
        <xdr:cNvPr id="249" name="Рисунок 223"/>
        <xdr:cNvPicPr>
          <a:picLocks noChangeAspect="1"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54521100"/>
          <a:ext cx="11811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62</xdr:row>
      <xdr:rowOff>47625</xdr:rowOff>
    </xdr:from>
    <xdr:to>
      <xdr:col>11</xdr:col>
      <xdr:colOff>1200150</xdr:colOff>
      <xdr:row>62</xdr:row>
      <xdr:rowOff>933450</xdr:rowOff>
    </xdr:to>
    <xdr:pic>
      <xdr:nvPicPr>
        <xdr:cNvPr id="250" name="Рисунок 250"/>
        <xdr:cNvPicPr>
          <a:picLocks noChangeAspect="1"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55492650"/>
          <a:ext cx="11811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168</xdr:row>
      <xdr:rowOff>28575</xdr:rowOff>
    </xdr:from>
    <xdr:to>
      <xdr:col>11</xdr:col>
      <xdr:colOff>1209675</xdr:colOff>
      <xdr:row>168</xdr:row>
      <xdr:rowOff>914400</xdr:rowOff>
    </xdr:to>
    <xdr:pic>
      <xdr:nvPicPr>
        <xdr:cNvPr id="251" name="Рисунок 1"/>
        <xdr:cNvPicPr>
          <a:picLocks noChangeAspect="1"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157543500"/>
          <a:ext cx="11811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155</xdr:row>
      <xdr:rowOff>28575</xdr:rowOff>
    </xdr:from>
    <xdr:to>
      <xdr:col>11</xdr:col>
      <xdr:colOff>1200150</xdr:colOff>
      <xdr:row>155</xdr:row>
      <xdr:rowOff>904875</xdr:rowOff>
    </xdr:to>
    <xdr:pic>
      <xdr:nvPicPr>
        <xdr:cNvPr id="252" name="Рисунок 2"/>
        <xdr:cNvPicPr>
          <a:picLocks noChangeAspect="1"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144665700"/>
          <a:ext cx="11715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189</xdr:row>
      <xdr:rowOff>19050</xdr:rowOff>
    </xdr:from>
    <xdr:to>
      <xdr:col>11</xdr:col>
      <xdr:colOff>1200150</xdr:colOff>
      <xdr:row>189</xdr:row>
      <xdr:rowOff>895350</xdr:rowOff>
    </xdr:to>
    <xdr:pic>
      <xdr:nvPicPr>
        <xdr:cNvPr id="253" name="Рисунок 3"/>
        <xdr:cNvPicPr>
          <a:picLocks noChangeAspect="1"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177603150"/>
          <a:ext cx="11715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170</xdr:row>
      <xdr:rowOff>66675</xdr:rowOff>
    </xdr:from>
    <xdr:to>
      <xdr:col>11</xdr:col>
      <xdr:colOff>1209675</xdr:colOff>
      <xdr:row>170</xdr:row>
      <xdr:rowOff>952500</xdr:rowOff>
    </xdr:to>
    <xdr:pic>
      <xdr:nvPicPr>
        <xdr:cNvPr id="254" name="Рисунок 4"/>
        <xdr:cNvPicPr>
          <a:picLocks noChangeAspect="1"/>
        </xdr:cNvPicPr>
      </xdr:nvPicPr>
      <xdr:blipFill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159562800"/>
          <a:ext cx="11811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198</xdr:row>
      <xdr:rowOff>19050</xdr:rowOff>
    </xdr:from>
    <xdr:to>
      <xdr:col>11</xdr:col>
      <xdr:colOff>1200150</xdr:colOff>
      <xdr:row>198</xdr:row>
      <xdr:rowOff>895350</xdr:rowOff>
    </xdr:to>
    <xdr:pic>
      <xdr:nvPicPr>
        <xdr:cNvPr id="255" name="Рисунок 5"/>
        <xdr:cNvPicPr>
          <a:picLocks noChangeAspect="1"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186518550"/>
          <a:ext cx="11715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230</xdr:row>
      <xdr:rowOff>19050</xdr:rowOff>
    </xdr:from>
    <xdr:to>
      <xdr:col>11</xdr:col>
      <xdr:colOff>1209675</xdr:colOff>
      <xdr:row>230</xdr:row>
      <xdr:rowOff>914400</xdr:rowOff>
    </xdr:to>
    <xdr:pic>
      <xdr:nvPicPr>
        <xdr:cNvPr id="256" name="Рисунок 6"/>
        <xdr:cNvPicPr>
          <a:picLocks noChangeAspect="1"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217484325"/>
          <a:ext cx="11715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180</xdr:row>
      <xdr:rowOff>19050</xdr:rowOff>
    </xdr:from>
    <xdr:to>
      <xdr:col>11</xdr:col>
      <xdr:colOff>1179650</xdr:colOff>
      <xdr:row>180</xdr:row>
      <xdr:rowOff>889500</xdr:rowOff>
    </xdr:to>
    <xdr:pic>
      <xdr:nvPicPr>
        <xdr:cNvPr id="257" name="Рисунок 256"/>
        <xdr:cNvPicPr>
          <a:picLocks noChangeAspect="1"/>
        </xdr:cNvPicPr>
      </xdr:nvPicPr>
      <xdr:blipFill>
        <a:blip xmlns:r="http://schemas.openxmlformats.org/officeDocument/2006/relationships" r:embed="rId2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57850" y="168687750"/>
          <a:ext cx="1160600" cy="870450"/>
        </a:xfrm>
        <a:prstGeom prst="rect">
          <a:avLst/>
        </a:prstGeom>
      </xdr:spPr>
    </xdr:pic>
    <xdr:clientData/>
  </xdr:twoCellAnchor>
  <xdr:twoCellAnchor>
    <xdr:from>
      <xdr:col>11</xdr:col>
      <xdr:colOff>19050</xdr:colOff>
      <xdr:row>177</xdr:row>
      <xdr:rowOff>19050</xdr:rowOff>
    </xdr:from>
    <xdr:to>
      <xdr:col>11</xdr:col>
      <xdr:colOff>1190625</xdr:colOff>
      <xdr:row>177</xdr:row>
      <xdr:rowOff>897731</xdr:rowOff>
    </xdr:to>
    <xdr:pic>
      <xdr:nvPicPr>
        <xdr:cNvPr id="258" name="Рисунок 257"/>
        <xdr:cNvPicPr>
          <a:picLocks noChangeAspect="1"/>
        </xdr:cNvPicPr>
      </xdr:nvPicPr>
      <xdr:blipFill>
        <a:blip xmlns:r="http://schemas.openxmlformats.org/officeDocument/2006/relationships" r:embed="rId2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57850" y="166449375"/>
          <a:ext cx="1171575" cy="878681"/>
        </a:xfrm>
        <a:prstGeom prst="rect">
          <a:avLst/>
        </a:prstGeom>
      </xdr:spPr>
    </xdr:pic>
    <xdr:clientData/>
  </xdr:twoCellAnchor>
  <xdr:twoCellAnchor>
    <xdr:from>
      <xdr:col>11</xdr:col>
      <xdr:colOff>26174</xdr:colOff>
      <xdr:row>205</xdr:row>
      <xdr:rowOff>19631</xdr:rowOff>
    </xdr:from>
    <xdr:to>
      <xdr:col>11</xdr:col>
      <xdr:colOff>1219199</xdr:colOff>
      <xdr:row>205</xdr:row>
      <xdr:rowOff>914400</xdr:rowOff>
    </xdr:to>
    <xdr:pic>
      <xdr:nvPicPr>
        <xdr:cNvPr id="259" name="Рисунок 258"/>
        <xdr:cNvPicPr>
          <a:picLocks noChangeAspect="1"/>
        </xdr:cNvPicPr>
      </xdr:nvPicPr>
      <xdr:blipFill>
        <a:blip xmlns:r="http://schemas.openxmlformats.org/officeDocument/2006/relationships" r:embed="rId2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64974" y="193453331"/>
          <a:ext cx="1193025" cy="894769"/>
        </a:xfrm>
        <a:prstGeom prst="rect">
          <a:avLst/>
        </a:prstGeom>
      </xdr:spPr>
    </xdr:pic>
    <xdr:clientData/>
  </xdr:twoCellAnchor>
  <xdr:twoCellAnchor>
    <xdr:from>
      <xdr:col>11</xdr:col>
      <xdr:colOff>19050</xdr:colOff>
      <xdr:row>204</xdr:row>
      <xdr:rowOff>38100</xdr:rowOff>
    </xdr:from>
    <xdr:to>
      <xdr:col>11</xdr:col>
      <xdr:colOff>1200150</xdr:colOff>
      <xdr:row>204</xdr:row>
      <xdr:rowOff>923925</xdr:rowOff>
    </xdr:to>
    <xdr:pic>
      <xdr:nvPicPr>
        <xdr:cNvPr id="260" name="Рисунок 259"/>
        <xdr:cNvPicPr>
          <a:picLocks noChangeAspect="1"/>
        </xdr:cNvPicPr>
      </xdr:nvPicPr>
      <xdr:blipFill>
        <a:blip xmlns:r="http://schemas.openxmlformats.org/officeDocument/2006/relationships" r:embed="rId2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57850" y="192481200"/>
          <a:ext cx="1181100" cy="885825"/>
        </a:xfrm>
        <a:prstGeom prst="rect">
          <a:avLst/>
        </a:prstGeom>
      </xdr:spPr>
    </xdr:pic>
    <xdr:clientData/>
  </xdr:twoCellAnchor>
  <xdr:twoCellAnchor>
    <xdr:from>
      <xdr:col>11</xdr:col>
      <xdr:colOff>19049</xdr:colOff>
      <xdr:row>175</xdr:row>
      <xdr:rowOff>66674</xdr:rowOff>
    </xdr:from>
    <xdr:to>
      <xdr:col>11</xdr:col>
      <xdr:colOff>1209675</xdr:colOff>
      <xdr:row>175</xdr:row>
      <xdr:rowOff>928184</xdr:rowOff>
    </xdr:to>
    <xdr:pic>
      <xdr:nvPicPr>
        <xdr:cNvPr id="261" name="Рисунок 260"/>
        <xdr:cNvPicPr>
          <a:picLocks noChangeAspect="1"/>
        </xdr:cNvPicPr>
      </xdr:nvPicPr>
      <xdr:blipFill rotWithShape="1">
        <a:blip xmlns:r="http://schemas.openxmlformats.org/officeDocument/2006/relationships" r:embed="rId2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657849" y="164515799"/>
          <a:ext cx="1190626" cy="861510"/>
        </a:xfrm>
        <a:prstGeom prst="rect">
          <a:avLst/>
        </a:prstGeom>
      </xdr:spPr>
    </xdr:pic>
    <xdr:clientData/>
  </xdr:twoCellAnchor>
  <xdr:twoCellAnchor>
    <xdr:from>
      <xdr:col>11</xdr:col>
      <xdr:colOff>9524</xdr:colOff>
      <xdr:row>203</xdr:row>
      <xdr:rowOff>47625</xdr:rowOff>
    </xdr:from>
    <xdr:to>
      <xdr:col>11</xdr:col>
      <xdr:colOff>1209675</xdr:colOff>
      <xdr:row>203</xdr:row>
      <xdr:rowOff>933450</xdr:rowOff>
    </xdr:to>
    <xdr:pic>
      <xdr:nvPicPr>
        <xdr:cNvPr id="262" name="Рисунок 261"/>
        <xdr:cNvPicPr>
          <a:picLocks noChangeAspect="1"/>
        </xdr:cNvPicPr>
      </xdr:nvPicPr>
      <xdr:blipFill rotWithShape="1">
        <a:blip xmlns:r="http://schemas.openxmlformats.org/officeDocument/2006/relationships" r:embed="rId2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648324" y="191500125"/>
          <a:ext cx="1200151" cy="885825"/>
        </a:xfrm>
        <a:prstGeom prst="rect">
          <a:avLst/>
        </a:prstGeom>
      </xdr:spPr>
    </xdr:pic>
    <xdr:clientData/>
  </xdr:twoCellAnchor>
  <xdr:twoCellAnchor>
    <xdr:from>
      <xdr:col>11</xdr:col>
      <xdr:colOff>19049</xdr:colOff>
      <xdr:row>9</xdr:row>
      <xdr:rowOff>28575</xdr:rowOff>
    </xdr:from>
    <xdr:to>
      <xdr:col>11</xdr:col>
      <xdr:colOff>1190624</xdr:colOff>
      <xdr:row>9</xdr:row>
      <xdr:rowOff>907256</xdr:rowOff>
    </xdr:to>
    <xdr:pic>
      <xdr:nvPicPr>
        <xdr:cNvPr id="263" name="Рисунок 262"/>
        <xdr:cNvPicPr>
          <a:picLocks noChangeAspect="1"/>
        </xdr:cNvPicPr>
      </xdr:nvPicPr>
      <xdr:blipFill>
        <a:blip xmlns:r="http://schemas.openxmlformats.org/officeDocument/2006/relationships" r:embed="rId2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57849" y="4438650"/>
          <a:ext cx="1171575" cy="878681"/>
        </a:xfrm>
        <a:prstGeom prst="rect">
          <a:avLst/>
        </a:prstGeom>
      </xdr:spPr>
    </xdr:pic>
    <xdr:clientData/>
  </xdr:twoCellAnchor>
  <xdr:twoCellAnchor>
    <xdr:from>
      <xdr:col>11</xdr:col>
      <xdr:colOff>276224</xdr:colOff>
      <xdr:row>210</xdr:row>
      <xdr:rowOff>28574</xdr:rowOff>
    </xdr:from>
    <xdr:to>
      <xdr:col>11</xdr:col>
      <xdr:colOff>1038225</xdr:colOff>
      <xdr:row>210</xdr:row>
      <xdr:rowOff>735657</xdr:rowOff>
    </xdr:to>
    <xdr:pic>
      <xdr:nvPicPr>
        <xdr:cNvPr id="264" name="Рисунок 263"/>
        <xdr:cNvPicPr>
          <a:picLocks noChangeAspect="1"/>
        </xdr:cNvPicPr>
      </xdr:nvPicPr>
      <xdr:blipFill rotWithShape="1">
        <a:blip xmlns:r="http://schemas.openxmlformats.org/officeDocument/2006/relationships" r:embed="rId2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915024" y="197681849"/>
          <a:ext cx="762001" cy="707083"/>
        </a:xfrm>
        <a:prstGeom prst="rect">
          <a:avLst/>
        </a:prstGeom>
      </xdr:spPr>
    </xdr:pic>
    <xdr:clientData/>
  </xdr:twoCellAnchor>
  <xdr:twoCellAnchor>
    <xdr:from>
      <xdr:col>11</xdr:col>
      <xdr:colOff>23775</xdr:colOff>
      <xdr:row>154</xdr:row>
      <xdr:rowOff>47625</xdr:rowOff>
    </xdr:from>
    <xdr:to>
      <xdr:col>11</xdr:col>
      <xdr:colOff>1204875</xdr:colOff>
      <xdr:row>154</xdr:row>
      <xdr:rowOff>933450</xdr:rowOff>
    </xdr:to>
    <xdr:pic>
      <xdr:nvPicPr>
        <xdr:cNvPr id="265" name="Рисунок 264"/>
        <xdr:cNvPicPr>
          <a:picLocks noChangeAspect="1"/>
        </xdr:cNvPicPr>
      </xdr:nvPicPr>
      <xdr:blipFill>
        <a:blip xmlns:r="http://schemas.openxmlformats.org/officeDocument/2006/relationships" r:embed="rId2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62575" y="143694150"/>
          <a:ext cx="1181100" cy="885825"/>
        </a:xfrm>
        <a:prstGeom prst="rect">
          <a:avLst/>
        </a:prstGeom>
      </xdr:spPr>
    </xdr:pic>
    <xdr:clientData/>
  </xdr:twoCellAnchor>
  <xdr:twoCellAnchor>
    <xdr:from>
      <xdr:col>11</xdr:col>
      <xdr:colOff>202351</xdr:colOff>
      <xdr:row>182</xdr:row>
      <xdr:rowOff>30899</xdr:rowOff>
    </xdr:from>
    <xdr:to>
      <xdr:col>11</xdr:col>
      <xdr:colOff>1037451</xdr:colOff>
      <xdr:row>182</xdr:row>
      <xdr:rowOff>657224</xdr:rowOff>
    </xdr:to>
    <xdr:pic>
      <xdr:nvPicPr>
        <xdr:cNvPr id="266" name="Рисунок 265"/>
        <xdr:cNvPicPr>
          <a:picLocks noChangeAspect="1"/>
        </xdr:cNvPicPr>
      </xdr:nvPicPr>
      <xdr:blipFill>
        <a:blip xmlns:r="http://schemas.openxmlformats.org/officeDocument/2006/relationships" r:embed="rId2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41151" y="170680799"/>
          <a:ext cx="835100" cy="626325"/>
        </a:xfrm>
        <a:prstGeom prst="rect">
          <a:avLst/>
        </a:prstGeom>
      </xdr:spPr>
    </xdr:pic>
    <xdr:clientData/>
  </xdr:twoCellAnchor>
  <xdr:twoCellAnchor>
    <xdr:from>
      <xdr:col>11</xdr:col>
      <xdr:colOff>28575</xdr:colOff>
      <xdr:row>210</xdr:row>
      <xdr:rowOff>714375</xdr:rowOff>
    </xdr:from>
    <xdr:to>
      <xdr:col>12</xdr:col>
      <xdr:colOff>0</xdr:colOff>
      <xdr:row>210</xdr:row>
      <xdr:rowOff>982143</xdr:rowOff>
    </xdr:to>
    <xdr:pic>
      <xdr:nvPicPr>
        <xdr:cNvPr id="267" name="Рисунок 266"/>
        <xdr:cNvPicPr>
          <a:picLocks noChangeAspect="1"/>
        </xdr:cNvPicPr>
      </xdr:nvPicPr>
      <xdr:blipFill rotWithShape="1">
        <a:blip xmlns:r="http://schemas.openxmlformats.org/officeDocument/2006/relationships" r:embed="rId2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667375" y="198367650"/>
          <a:ext cx="1190625" cy="267768"/>
        </a:xfrm>
        <a:prstGeom prst="rect">
          <a:avLst/>
        </a:prstGeom>
      </xdr:spPr>
    </xdr:pic>
    <xdr:clientData/>
  </xdr:twoCellAnchor>
  <xdr:twoCellAnchor>
    <xdr:from>
      <xdr:col>11</xdr:col>
      <xdr:colOff>54750</xdr:colOff>
      <xdr:row>182</xdr:row>
      <xdr:rowOff>666750</xdr:rowOff>
    </xdr:from>
    <xdr:to>
      <xdr:col>11</xdr:col>
      <xdr:colOff>1193352</xdr:colOff>
      <xdr:row>183</xdr:row>
      <xdr:rowOff>0</xdr:rowOff>
    </xdr:to>
    <xdr:pic>
      <xdr:nvPicPr>
        <xdr:cNvPr id="268" name="Рисунок 267"/>
        <xdr:cNvPicPr>
          <a:picLocks noChangeAspect="1"/>
        </xdr:cNvPicPr>
      </xdr:nvPicPr>
      <xdr:blipFill rotWithShape="1">
        <a:blip xmlns:r="http://schemas.openxmlformats.org/officeDocument/2006/relationships" r:embed="rId2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693550" y="171316650"/>
          <a:ext cx="1138602" cy="323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V32"/>
  <sheetViews>
    <sheetView topLeftCell="A94" zoomScale="75" zoomScaleNormal="75" workbookViewId="0"/>
  </sheetViews>
  <sheetFormatPr defaultRowHeight="12.75" x14ac:dyDescent="0.2"/>
  <cols>
    <col min="1" max="1" width="14.28515625" style="1" customWidth="1"/>
    <col min="2" max="8" width="9" style="1" customWidth="1"/>
    <col min="9" max="9" width="8.28515625" style="1" customWidth="1"/>
    <col min="10" max="10" width="14.28515625" style="1" customWidth="1"/>
    <col min="11" max="14" width="10.85546875" style="1" customWidth="1"/>
    <col min="15" max="17" width="9.140625" style="1"/>
    <col min="18" max="18" width="14.28515625" style="1" customWidth="1"/>
    <col min="19" max="24" width="9.140625" style="1"/>
    <col min="25" max="25" width="11.140625" style="1" customWidth="1"/>
    <col min="26" max="16384" width="9.140625" style="1"/>
  </cols>
  <sheetData>
    <row r="1" spans="1:22" x14ac:dyDescent="0.2">
      <c r="P1" s="189"/>
      <c r="Q1" s="189"/>
      <c r="R1" s="189"/>
      <c r="T1" s="190"/>
      <c r="U1" s="190"/>
      <c r="V1" s="190"/>
    </row>
    <row r="2" spans="1:22" ht="12.75" customHeight="1" x14ac:dyDescent="0.2"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P2" s="189"/>
      <c r="Q2" s="189"/>
      <c r="R2" s="189"/>
      <c r="T2" s="190"/>
      <c r="U2" s="190"/>
      <c r="V2" s="190"/>
    </row>
    <row r="3" spans="1:22" ht="12.75" customHeight="1" x14ac:dyDescent="0.2"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P3" s="192"/>
      <c r="Q3" s="192"/>
      <c r="R3" s="192"/>
      <c r="S3" s="192"/>
      <c r="T3" s="190"/>
      <c r="U3" s="190"/>
      <c r="V3" s="190"/>
    </row>
    <row r="4" spans="1:22" ht="12.75" customHeight="1" x14ac:dyDescent="0.2"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P4" s="192"/>
      <c r="Q4" s="192"/>
      <c r="R4" s="192"/>
      <c r="S4" s="192"/>
      <c r="T4" s="190"/>
      <c r="U4" s="190"/>
      <c r="V4" s="190"/>
    </row>
    <row r="5" spans="1:22" ht="12.75" customHeight="1" x14ac:dyDescent="0.35">
      <c r="F5" s="2"/>
      <c r="G5" s="2"/>
      <c r="H5" s="2"/>
      <c r="I5" s="2"/>
      <c r="J5" s="2"/>
      <c r="K5" s="2"/>
      <c r="L5" s="2"/>
      <c r="M5" s="2"/>
    </row>
    <row r="6" spans="1:22" ht="12.75" customHeight="1" x14ac:dyDescent="0.2"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</row>
    <row r="7" spans="1:22" ht="18" x14ac:dyDescent="0.25">
      <c r="D7" s="184"/>
      <c r="E7" s="184"/>
      <c r="F7" s="184"/>
      <c r="G7" s="184"/>
      <c r="H7" s="184"/>
      <c r="I7" s="184"/>
      <c r="J7" s="184"/>
      <c r="K7" s="184"/>
      <c r="L7" s="184"/>
      <c r="M7" s="184"/>
      <c r="N7" s="184"/>
      <c r="O7" s="185"/>
      <c r="P7" s="185"/>
      <c r="Q7" s="185"/>
    </row>
    <row r="8" spans="1:22" ht="20.25" customHeight="1" x14ac:dyDescent="0.3">
      <c r="A8" s="186"/>
      <c r="B8" s="186"/>
      <c r="C8" s="186"/>
      <c r="F8" s="3"/>
      <c r="G8" s="3"/>
      <c r="H8" s="3"/>
      <c r="I8" s="3"/>
      <c r="J8" s="3"/>
      <c r="K8" s="3"/>
      <c r="L8" s="3"/>
      <c r="M8" s="3"/>
      <c r="N8" s="3"/>
      <c r="O8" s="187"/>
      <c r="P8" s="187"/>
      <c r="Q8" s="187"/>
      <c r="R8" s="4"/>
      <c r="S8" s="5"/>
      <c r="T8" s="5"/>
    </row>
    <row r="9" spans="1:22" ht="20.25" customHeight="1" x14ac:dyDescent="0.3">
      <c r="A9" s="186"/>
      <c r="B9" s="186"/>
      <c r="C9" s="186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6"/>
      <c r="P9" s="6"/>
      <c r="Q9" s="6"/>
      <c r="R9" s="4"/>
      <c r="S9" s="5"/>
      <c r="T9" s="5"/>
    </row>
    <row r="10" spans="1:22" ht="12.75" customHeight="1" x14ac:dyDescent="0.3">
      <c r="D10" s="188"/>
      <c r="E10" s="188"/>
      <c r="F10" s="188"/>
      <c r="G10" s="188"/>
      <c r="H10" s="188"/>
      <c r="I10" s="188"/>
      <c r="J10" s="188"/>
      <c r="K10" s="188"/>
      <c r="L10" s="188"/>
      <c r="M10" s="188"/>
      <c r="N10" s="188"/>
      <c r="O10" s="6"/>
      <c r="P10" s="6"/>
      <c r="Q10" s="6"/>
      <c r="R10" s="4"/>
      <c r="S10" s="5"/>
      <c r="T10" s="5"/>
    </row>
    <row r="11" spans="1:22" ht="12.75" customHeight="1" x14ac:dyDescent="0.3">
      <c r="E11" s="7"/>
      <c r="F11" s="7"/>
      <c r="G11" s="7"/>
      <c r="H11" s="7"/>
      <c r="I11" s="7"/>
      <c r="J11" s="7"/>
      <c r="K11" s="7"/>
      <c r="L11" s="7"/>
      <c r="N11" s="5"/>
      <c r="O11" s="6"/>
      <c r="P11" s="6"/>
      <c r="Q11" s="6"/>
      <c r="R11" s="4"/>
      <c r="S11" s="5"/>
      <c r="T11" s="5"/>
    </row>
    <row r="12" spans="1:22" x14ac:dyDescent="0.2">
      <c r="V12" s="8"/>
    </row>
    <row r="13" spans="1:22" x14ac:dyDescent="0.2">
      <c r="M13" s="8"/>
      <c r="V13" s="9"/>
    </row>
    <row r="14" spans="1:22" x14ac:dyDescent="0.2">
      <c r="M14" s="9"/>
      <c r="V14" s="8"/>
    </row>
    <row r="15" spans="1:22" x14ac:dyDescent="0.2">
      <c r="M15" s="8"/>
      <c r="V15" s="8"/>
    </row>
    <row r="16" spans="1:22" x14ac:dyDescent="0.2">
      <c r="M16" s="9"/>
      <c r="V16" s="9"/>
    </row>
    <row r="17" spans="13:22" x14ac:dyDescent="0.2">
      <c r="M17" s="8"/>
      <c r="V17" s="8"/>
    </row>
    <row r="18" spans="13:22" x14ac:dyDescent="0.2">
      <c r="M18" s="9"/>
      <c r="V18" s="8"/>
    </row>
    <row r="19" spans="13:22" x14ac:dyDescent="0.2">
      <c r="M19" s="9"/>
      <c r="V19" s="9"/>
    </row>
    <row r="20" spans="13:22" x14ac:dyDescent="0.2">
      <c r="M20" s="9"/>
      <c r="V20" s="8"/>
    </row>
    <row r="21" spans="13:22" x14ac:dyDescent="0.2">
      <c r="M21" s="8"/>
      <c r="V21" s="8"/>
    </row>
    <row r="22" spans="13:22" x14ac:dyDescent="0.2">
      <c r="M22" s="8"/>
      <c r="V22" s="8"/>
    </row>
    <row r="23" spans="13:22" x14ac:dyDescent="0.2">
      <c r="M23" s="9"/>
      <c r="V23" s="8"/>
    </row>
    <row r="24" spans="13:22" x14ac:dyDescent="0.2">
      <c r="M24" s="8"/>
      <c r="V24" s="8"/>
    </row>
    <row r="25" spans="13:22" x14ac:dyDescent="0.2">
      <c r="M25" s="9"/>
      <c r="V25" s="9"/>
    </row>
    <row r="26" spans="13:22" x14ac:dyDescent="0.2">
      <c r="M26" s="8"/>
      <c r="V26" s="8"/>
    </row>
    <row r="27" spans="13:22" x14ac:dyDescent="0.2">
      <c r="M27" s="9"/>
      <c r="N27" s="10"/>
    </row>
    <row r="28" spans="13:22" x14ac:dyDescent="0.2">
      <c r="M28" s="8"/>
    </row>
    <row r="29" spans="13:22" x14ac:dyDescent="0.2">
      <c r="M29" s="9"/>
    </row>
    <row r="30" spans="13:22" ht="12.75" customHeight="1" x14ac:dyDescent="0.2">
      <c r="M30" s="8"/>
      <c r="P30" s="11"/>
      <c r="Q30" s="11"/>
      <c r="R30" s="12"/>
    </row>
    <row r="31" spans="13:22" ht="12.75" customHeight="1" x14ac:dyDescent="0.2">
      <c r="M31" s="9"/>
      <c r="P31" s="11"/>
      <c r="Q31" s="11"/>
      <c r="R31" s="12"/>
    </row>
    <row r="32" spans="13:22" x14ac:dyDescent="0.2">
      <c r="M32" s="8"/>
    </row>
  </sheetData>
  <mergeCells count="11">
    <mergeCell ref="D6:N6"/>
    <mergeCell ref="P1:R2"/>
    <mergeCell ref="T1:V2"/>
    <mergeCell ref="D2:N4"/>
    <mergeCell ref="P3:S4"/>
    <mergeCell ref="T3:V4"/>
    <mergeCell ref="D7:N7"/>
    <mergeCell ref="O7:Q7"/>
    <mergeCell ref="A8:C9"/>
    <mergeCell ref="O8:Q8"/>
    <mergeCell ref="D9:N10"/>
  </mergeCells>
  <pageMargins left="0.75" right="0.75" top="1" bottom="1" header="0.5" footer="0.5"/>
  <pageSetup paperSize="9" orientation="portrait" horizontalDpi="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77"/>
  <sheetViews>
    <sheetView tabSelected="1" topLeftCell="F1" zoomScaleNormal="100" zoomScaleSheetLayoutView="85" workbookViewId="0">
      <pane ySplit="6" topLeftCell="A7" activePane="bottomLeft" state="frozen"/>
      <selection pane="bottomLeft" activeCell="S5" sqref="S5"/>
    </sheetView>
  </sheetViews>
  <sheetFormatPr defaultRowHeight="12.75" outlineLevelRow="1" x14ac:dyDescent="0.2"/>
  <cols>
    <col min="1" max="2" width="7.28515625" hidden="1" customWidth="1"/>
    <col min="3" max="3" width="4" customWidth="1"/>
    <col min="4" max="4" width="13.5703125" style="14" customWidth="1"/>
    <col min="5" max="5" width="4.42578125" style="14" customWidth="1"/>
    <col min="6" max="6" width="13.5703125" style="14" customWidth="1"/>
    <col min="7" max="7" width="14.28515625" style="174" customWidth="1"/>
    <col min="8" max="8" width="3.7109375" style="175" customWidth="1"/>
    <col min="9" max="9" width="3.140625" style="176" customWidth="1"/>
    <col min="10" max="10" width="4.7109375" style="65" customWidth="1"/>
    <col min="11" max="11" width="23.140625" style="177" customWidth="1"/>
    <col min="12" max="12" width="18.28515625" style="178" customWidth="1"/>
    <col min="13" max="13" width="5.7109375" style="179" customWidth="1"/>
    <col min="14" max="14" width="5.28515625" style="180" customWidth="1"/>
    <col min="15" max="15" width="7.140625" style="180" customWidth="1"/>
    <col min="16" max="16" width="16.5703125" style="181" customWidth="1"/>
    <col min="17" max="17" width="9.140625" style="182"/>
    <col min="18" max="18" width="5" style="182" customWidth="1"/>
    <col min="19" max="19" width="7.140625" style="179" customWidth="1"/>
    <col min="20" max="20" width="14.140625" style="180" customWidth="1"/>
    <col min="21" max="21" width="12.42578125" style="183" customWidth="1"/>
  </cols>
  <sheetData>
    <row r="1" spans="1:22" x14ac:dyDescent="0.2">
      <c r="C1" s="13"/>
      <c r="G1" s="15"/>
      <c r="H1" s="16"/>
      <c r="I1" s="17"/>
      <c r="J1" s="17"/>
      <c r="K1"/>
      <c r="L1" s="18"/>
      <c r="M1" s="17"/>
      <c r="N1" s="17"/>
      <c r="O1" s="17"/>
      <c r="P1" s="17"/>
      <c r="Q1" s="17"/>
      <c r="R1" s="17"/>
      <c r="S1" s="17"/>
      <c r="T1" s="19"/>
      <c r="U1" s="17"/>
    </row>
    <row r="2" spans="1:22" ht="55.5" customHeight="1" x14ac:dyDescent="0.25">
      <c r="D2" s="20"/>
      <c r="E2" s="21"/>
      <c r="F2" s="20"/>
      <c r="G2" s="20"/>
      <c r="H2" s="22"/>
      <c r="I2" s="199" t="s">
        <v>723</v>
      </c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</row>
    <row r="3" spans="1:22" x14ac:dyDescent="0.2">
      <c r="C3" s="13"/>
      <c r="G3" s="15"/>
      <c r="H3" s="16"/>
      <c r="I3" s="23"/>
      <c r="J3" s="23"/>
      <c r="K3" s="23"/>
      <c r="L3" s="24" t="s">
        <v>0</v>
      </c>
      <c r="M3" s="200">
        <v>42795</v>
      </c>
      <c r="N3" s="200"/>
      <c r="O3" s="200"/>
      <c r="P3" s="200"/>
      <c r="Q3" s="25"/>
      <c r="R3" s="25"/>
      <c r="S3" s="26"/>
      <c r="T3" s="19"/>
      <c r="U3" s="25"/>
    </row>
    <row r="4" spans="1:22" ht="13.5" thickBot="1" x14ac:dyDescent="0.25">
      <c r="A4" s="27">
        <v>0</v>
      </c>
      <c r="C4" s="13"/>
      <c r="G4" s="15"/>
      <c r="H4" s="28"/>
      <c r="I4"/>
      <c r="J4" s="29"/>
      <c r="K4" s="29"/>
      <c r="L4" s="29"/>
      <c r="M4" s="29" t="s">
        <v>1</v>
      </c>
      <c r="N4" s="29"/>
      <c r="O4" s="29"/>
      <c r="P4"/>
      <c r="Q4"/>
      <c r="R4" s="29"/>
      <c r="S4" s="29"/>
      <c r="T4" s="30">
        <f>T277</f>
        <v>0</v>
      </c>
      <c r="U4" s="29" t="s">
        <v>2</v>
      </c>
    </row>
    <row r="5" spans="1:22" ht="61.5" customHeight="1" x14ac:dyDescent="0.2">
      <c r="A5" s="31" t="s">
        <v>3</v>
      </c>
      <c r="B5" s="32" t="s">
        <v>3</v>
      </c>
      <c r="C5" s="33" t="s">
        <v>4</v>
      </c>
      <c r="D5" s="34" t="s">
        <v>5</v>
      </c>
      <c r="E5" s="35" t="s">
        <v>6</v>
      </c>
      <c r="F5" s="36" t="s">
        <v>7</v>
      </c>
      <c r="G5" s="37" t="s">
        <v>8</v>
      </c>
      <c r="H5" s="38" t="s">
        <v>9</v>
      </c>
      <c r="I5" s="39" t="s">
        <v>10</v>
      </c>
      <c r="J5" s="39" t="s">
        <v>11</v>
      </c>
      <c r="K5" s="40" t="s">
        <v>12</v>
      </c>
      <c r="L5" s="41" t="s">
        <v>13</v>
      </c>
      <c r="M5" s="39" t="s">
        <v>14</v>
      </c>
      <c r="N5" s="42" t="s">
        <v>15</v>
      </c>
      <c r="O5" s="43" t="s">
        <v>16</v>
      </c>
      <c r="P5" s="41" t="s">
        <v>17</v>
      </c>
      <c r="Q5" s="44" t="s">
        <v>18</v>
      </c>
      <c r="R5" s="45" t="s">
        <v>19</v>
      </c>
      <c r="S5" s="46" t="s">
        <v>20</v>
      </c>
      <c r="T5" s="47" t="s">
        <v>21</v>
      </c>
      <c r="U5" s="48" t="s">
        <v>22</v>
      </c>
    </row>
    <row r="6" spans="1:22" ht="15" customHeight="1" x14ac:dyDescent="0.2">
      <c r="C6" s="49"/>
      <c r="D6" s="50"/>
      <c r="E6" s="50"/>
      <c r="F6" s="50"/>
      <c r="G6" s="51"/>
      <c r="H6" s="52"/>
      <c r="I6" s="53"/>
      <c r="J6" s="53"/>
      <c r="K6" s="54"/>
      <c r="L6" s="55"/>
      <c r="M6" s="53"/>
      <c r="N6" s="56"/>
      <c r="O6" s="57"/>
      <c r="P6" s="55"/>
      <c r="Q6" s="58"/>
      <c r="R6" s="59"/>
      <c r="S6" s="60"/>
      <c r="T6" s="61"/>
      <c r="U6" s="62"/>
    </row>
    <row r="7" spans="1:22" ht="20.25" customHeight="1" x14ac:dyDescent="0.2">
      <c r="B7">
        <v>1</v>
      </c>
      <c r="C7" s="63"/>
      <c r="D7" s="64"/>
      <c r="E7" s="196" t="s">
        <v>23</v>
      </c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7"/>
      <c r="T7" s="197"/>
      <c r="U7" s="198"/>
    </row>
    <row r="8" spans="1:22" ht="78" customHeight="1" outlineLevel="1" x14ac:dyDescent="0.2">
      <c r="A8" t="s">
        <v>647</v>
      </c>
      <c r="B8" s="66">
        <v>106</v>
      </c>
      <c r="C8" s="67"/>
      <c r="D8" s="68" t="s">
        <v>24</v>
      </c>
      <c r="E8" s="69" t="s">
        <v>25</v>
      </c>
      <c r="F8" s="68" t="s">
        <v>26</v>
      </c>
      <c r="G8" s="70" t="s">
        <v>27</v>
      </c>
      <c r="H8" s="71">
        <v>4600031123318</v>
      </c>
      <c r="I8" s="72" t="s">
        <v>28</v>
      </c>
      <c r="J8" s="73" t="s">
        <v>29</v>
      </c>
      <c r="K8" s="74" t="s">
        <v>30</v>
      </c>
      <c r="L8" s="75"/>
      <c r="M8" s="76"/>
      <c r="N8" s="77">
        <v>2</v>
      </c>
      <c r="O8" s="77">
        <v>20</v>
      </c>
      <c r="P8" s="78"/>
      <c r="Q8" s="201">
        <v>159</v>
      </c>
      <c r="R8" s="79">
        <v>12</v>
      </c>
      <c r="S8" s="80"/>
      <c r="T8" s="81">
        <f t="shared" ref="T8:T28" si="0">S8*Q8</f>
        <v>0</v>
      </c>
      <c r="U8" s="82" t="s">
        <v>31</v>
      </c>
      <c r="V8" s="83"/>
    </row>
    <row r="9" spans="1:22" ht="78" customHeight="1" outlineLevel="1" x14ac:dyDescent="0.2">
      <c r="A9" t="s">
        <v>648</v>
      </c>
      <c r="B9" s="66">
        <v>138</v>
      </c>
      <c r="C9" s="67"/>
      <c r="D9" s="68" t="s">
        <v>24</v>
      </c>
      <c r="E9" s="69" t="s">
        <v>25</v>
      </c>
      <c r="F9" s="68" t="s">
        <v>26</v>
      </c>
      <c r="G9" s="70" t="s">
        <v>27</v>
      </c>
      <c r="H9" s="84" t="s">
        <v>32</v>
      </c>
      <c r="I9" s="85" t="s">
        <v>28</v>
      </c>
      <c r="J9" s="73" t="s">
        <v>33</v>
      </c>
      <c r="K9" s="74" t="s">
        <v>34</v>
      </c>
      <c r="L9" s="75"/>
      <c r="M9" s="76"/>
      <c r="N9" s="77">
        <v>2</v>
      </c>
      <c r="O9" s="77">
        <v>26</v>
      </c>
      <c r="P9" s="78"/>
      <c r="Q9" s="201">
        <v>207</v>
      </c>
      <c r="R9" s="79">
        <v>6</v>
      </c>
      <c r="S9" s="80"/>
      <c r="T9" s="81">
        <f t="shared" si="0"/>
        <v>0</v>
      </c>
      <c r="U9" s="82" t="s">
        <v>35</v>
      </c>
      <c r="V9" s="83"/>
    </row>
    <row r="10" spans="1:22" ht="78" customHeight="1" outlineLevel="1" x14ac:dyDescent="0.2">
      <c r="A10" t="s">
        <v>649</v>
      </c>
      <c r="B10" s="66">
        <v>631</v>
      </c>
      <c r="C10" s="86" t="s">
        <v>36</v>
      </c>
      <c r="D10" s="68" t="s">
        <v>24</v>
      </c>
      <c r="E10" s="69" t="s">
        <v>25</v>
      </c>
      <c r="F10" s="68" t="s">
        <v>26</v>
      </c>
      <c r="G10" s="70" t="s">
        <v>27</v>
      </c>
      <c r="H10" s="84" t="s">
        <v>37</v>
      </c>
      <c r="I10" s="85" t="s">
        <v>28</v>
      </c>
      <c r="J10" s="73" t="s">
        <v>38</v>
      </c>
      <c r="K10" s="74" t="s">
        <v>39</v>
      </c>
      <c r="L10" s="75"/>
      <c r="M10" s="76">
        <v>1</v>
      </c>
      <c r="N10" s="77">
        <v>4.5</v>
      </c>
      <c r="O10" s="77">
        <v>31</v>
      </c>
      <c r="P10" s="78"/>
      <c r="Q10" s="201">
        <v>946.5</v>
      </c>
      <c r="R10" s="79">
        <v>3</v>
      </c>
      <c r="S10" s="80"/>
      <c r="T10" s="81">
        <f t="shared" si="0"/>
        <v>0</v>
      </c>
      <c r="U10" s="82" t="s">
        <v>35</v>
      </c>
      <c r="V10" s="83"/>
    </row>
    <row r="11" spans="1:22" ht="78" customHeight="1" outlineLevel="1" x14ac:dyDescent="0.2">
      <c r="A11" t="s">
        <v>650</v>
      </c>
      <c r="B11" s="66">
        <v>128</v>
      </c>
      <c r="C11" s="67"/>
      <c r="D11" s="68" t="s">
        <v>24</v>
      </c>
      <c r="E11" s="69" t="s">
        <v>25</v>
      </c>
      <c r="F11" s="68" t="s">
        <v>26</v>
      </c>
      <c r="G11" s="70" t="s">
        <v>27</v>
      </c>
      <c r="H11" s="84" t="s">
        <v>40</v>
      </c>
      <c r="I11" s="85" t="s">
        <v>28</v>
      </c>
      <c r="J11" s="73" t="s">
        <v>41</v>
      </c>
      <c r="K11" s="74" t="s">
        <v>42</v>
      </c>
      <c r="L11" s="75"/>
      <c r="M11" s="76">
        <v>0.6</v>
      </c>
      <c r="N11" s="77">
        <v>6</v>
      </c>
      <c r="O11" s="77">
        <v>15.5</v>
      </c>
      <c r="P11" s="78"/>
      <c r="Q11" s="201">
        <v>192</v>
      </c>
      <c r="R11" s="79">
        <v>12</v>
      </c>
      <c r="S11" s="80"/>
      <c r="T11" s="81">
        <f t="shared" si="0"/>
        <v>0</v>
      </c>
      <c r="U11" s="82" t="s">
        <v>35</v>
      </c>
      <c r="V11" s="83"/>
    </row>
    <row r="12" spans="1:22" ht="78" customHeight="1" outlineLevel="1" x14ac:dyDescent="0.2">
      <c r="A12" t="s">
        <v>651</v>
      </c>
      <c r="B12" s="66">
        <v>56</v>
      </c>
      <c r="C12" s="67"/>
      <c r="D12" s="68" t="s">
        <v>24</v>
      </c>
      <c r="E12" s="69" t="s">
        <v>25</v>
      </c>
      <c r="F12" s="68" t="s">
        <v>26</v>
      </c>
      <c r="G12" s="70" t="s">
        <v>27</v>
      </c>
      <c r="H12" s="84" t="s">
        <v>43</v>
      </c>
      <c r="I12" s="85" t="s">
        <v>28</v>
      </c>
      <c r="J12" s="73" t="s">
        <v>44</v>
      </c>
      <c r="K12" s="74" t="s">
        <v>45</v>
      </c>
      <c r="L12" s="75"/>
      <c r="M12" s="76"/>
      <c r="N12" s="77">
        <v>2</v>
      </c>
      <c r="O12" s="77">
        <v>15.5</v>
      </c>
      <c r="P12" s="78"/>
      <c r="Q12" s="201">
        <v>84</v>
      </c>
      <c r="R12" s="79">
        <v>12</v>
      </c>
      <c r="S12" s="80"/>
      <c r="T12" s="81">
        <f t="shared" si="0"/>
        <v>0</v>
      </c>
      <c r="U12" s="82" t="s">
        <v>46</v>
      </c>
      <c r="V12" s="83"/>
    </row>
    <row r="13" spans="1:22" ht="78" customHeight="1" outlineLevel="1" x14ac:dyDescent="0.2">
      <c r="A13" t="s">
        <v>652</v>
      </c>
      <c r="B13" s="66">
        <v>138</v>
      </c>
      <c r="C13" s="67"/>
      <c r="D13" s="68" t="s">
        <v>24</v>
      </c>
      <c r="E13" s="69" t="s">
        <v>25</v>
      </c>
      <c r="F13" s="68" t="s">
        <v>26</v>
      </c>
      <c r="G13" s="70" t="s">
        <v>27</v>
      </c>
      <c r="H13" s="84" t="s">
        <v>47</v>
      </c>
      <c r="I13" s="85" t="s">
        <v>28</v>
      </c>
      <c r="J13" s="73" t="s">
        <v>48</v>
      </c>
      <c r="K13" s="74" t="s">
        <v>49</v>
      </c>
      <c r="L13" s="75"/>
      <c r="M13" s="76"/>
      <c r="N13" s="77">
        <v>3</v>
      </c>
      <c r="O13" s="77" t="s">
        <v>50</v>
      </c>
      <c r="P13" s="78"/>
      <c r="Q13" s="201">
        <v>207</v>
      </c>
      <c r="R13" s="79">
        <v>12</v>
      </c>
      <c r="S13" s="80"/>
      <c r="T13" s="81">
        <f t="shared" si="0"/>
        <v>0</v>
      </c>
      <c r="U13" s="82" t="s">
        <v>35</v>
      </c>
      <c r="V13" s="83"/>
    </row>
    <row r="14" spans="1:22" ht="78" customHeight="1" outlineLevel="1" x14ac:dyDescent="0.2">
      <c r="A14" t="s">
        <v>653</v>
      </c>
      <c r="B14" s="66">
        <v>254</v>
      </c>
      <c r="C14" s="86" t="s">
        <v>36</v>
      </c>
      <c r="D14" s="68" t="s">
        <v>24</v>
      </c>
      <c r="E14" s="69" t="s">
        <v>25</v>
      </c>
      <c r="F14" s="68" t="s">
        <v>26</v>
      </c>
      <c r="G14" s="70" t="s">
        <v>27</v>
      </c>
      <c r="H14" s="84" t="s">
        <v>51</v>
      </c>
      <c r="I14" s="85" t="s">
        <v>28</v>
      </c>
      <c r="J14" s="73" t="s">
        <v>52</v>
      </c>
      <c r="K14" s="74" t="s">
        <v>53</v>
      </c>
      <c r="L14" s="75"/>
      <c r="M14" s="76"/>
      <c r="N14" s="77">
        <v>3.5</v>
      </c>
      <c r="O14" s="77">
        <v>25</v>
      </c>
      <c r="P14" s="78" t="s">
        <v>54</v>
      </c>
      <c r="Q14" s="201">
        <v>381</v>
      </c>
      <c r="R14" s="79">
        <v>4</v>
      </c>
      <c r="S14" s="80"/>
      <c r="T14" s="81">
        <f>S14*Q14</f>
        <v>0</v>
      </c>
      <c r="U14" s="82" t="s">
        <v>35</v>
      </c>
      <c r="V14" s="83"/>
    </row>
    <row r="15" spans="1:22" ht="78" customHeight="1" outlineLevel="1" x14ac:dyDescent="0.2">
      <c r="A15" t="s">
        <v>654</v>
      </c>
      <c r="B15" s="66">
        <v>211</v>
      </c>
      <c r="C15" s="86" t="s">
        <v>36</v>
      </c>
      <c r="D15" s="68" t="s">
        <v>24</v>
      </c>
      <c r="E15" s="69" t="s">
        <v>25</v>
      </c>
      <c r="F15" s="68" t="s">
        <v>26</v>
      </c>
      <c r="G15" s="70" t="s">
        <v>27</v>
      </c>
      <c r="H15" s="84" t="s">
        <v>55</v>
      </c>
      <c r="I15" s="85" t="s">
        <v>28</v>
      </c>
      <c r="J15" s="73" t="s">
        <v>56</v>
      </c>
      <c r="K15" s="74" t="s">
        <v>57</v>
      </c>
      <c r="L15" s="75"/>
      <c r="M15" s="76"/>
      <c r="N15" s="77">
        <v>3</v>
      </c>
      <c r="O15" s="77" t="s">
        <v>58</v>
      </c>
      <c r="P15" s="78" t="s">
        <v>59</v>
      </c>
      <c r="Q15" s="201">
        <v>316.5</v>
      </c>
      <c r="R15" s="79">
        <v>6</v>
      </c>
      <c r="S15" s="80"/>
      <c r="T15" s="81">
        <f>S15*Q15</f>
        <v>0</v>
      </c>
      <c r="U15" s="82" t="s">
        <v>31</v>
      </c>
      <c r="V15" s="83"/>
    </row>
    <row r="16" spans="1:22" ht="78" customHeight="1" outlineLevel="1" x14ac:dyDescent="0.2">
      <c r="A16" t="s">
        <v>655</v>
      </c>
      <c r="B16" s="66">
        <v>138</v>
      </c>
      <c r="C16" s="67"/>
      <c r="D16" s="68" t="s">
        <v>24</v>
      </c>
      <c r="E16" s="69" t="s">
        <v>25</v>
      </c>
      <c r="F16" s="68" t="s">
        <v>26</v>
      </c>
      <c r="G16" s="70" t="s">
        <v>60</v>
      </c>
      <c r="H16" s="84" t="s">
        <v>61</v>
      </c>
      <c r="I16" s="85" t="s">
        <v>28</v>
      </c>
      <c r="J16" s="73" t="s">
        <v>62</v>
      </c>
      <c r="K16" s="74" t="s">
        <v>63</v>
      </c>
      <c r="L16" s="75"/>
      <c r="M16" s="76">
        <v>0.3</v>
      </c>
      <c r="N16" s="77">
        <v>5.5</v>
      </c>
      <c r="O16" s="77">
        <v>11.5</v>
      </c>
      <c r="P16" s="78"/>
      <c r="Q16" s="201">
        <v>207</v>
      </c>
      <c r="R16" s="79">
        <v>18</v>
      </c>
      <c r="S16" s="80"/>
      <c r="T16" s="81">
        <f t="shared" si="0"/>
        <v>0</v>
      </c>
      <c r="U16" s="82" t="s">
        <v>31</v>
      </c>
      <c r="V16" s="83"/>
    </row>
    <row r="17" spans="1:22" ht="78" customHeight="1" outlineLevel="1" x14ac:dyDescent="0.2">
      <c r="A17" t="s">
        <v>656</v>
      </c>
      <c r="B17" s="66">
        <v>95</v>
      </c>
      <c r="C17" s="67"/>
      <c r="D17" s="68" t="s">
        <v>24</v>
      </c>
      <c r="E17" s="69" t="s">
        <v>25</v>
      </c>
      <c r="F17" s="68" t="s">
        <v>26</v>
      </c>
      <c r="G17" s="70" t="s">
        <v>64</v>
      </c>
      <c r="H17" s="84" t="s">
        <v>65</v>
      </c>
      <c r="I17" s="85" t="s">
        <v>28</v>
      </c>
      <c r="J17" s="73" t="s">
        <v>66</v>
      </c>
      <c r="K17" s="74" t="s">
        <v>67</v>
      </c>
      <c r="L17" s="75"/>
      <c r="M17" s="76">
        <v>0.3</v>
      </c>
      <c r="N17" s="77">
        <v>5.5</v>
      </c>
      <c r="O17" s="77">
        <v>13</v>
      </c>
      <c r="P17" s="78"/>
      <c r="Q17" s="201">
        <v>142.5</v>
      </c>
      <c r="R17" s="79">
        <v>20</v>
      </c>
      <c r="S17" s="80"/>
      <c r="T17" s="81">
        <f t="shared" si="0"/>
        <v>0</v>
      </c>
      <c r="U17" s="82" t="s">
        <v>35</v>
      </c>
      <c r="V17" s="83"/>
    </row>
    <row r="18" spans="1:22" ht="78" customHeight="1" outlineLevel="1" x14ac:dyDescent="0.2">
      <c r="A18" t="s">
        <v>657</v>
      </c>
      <c r="B18" s="66">
        <v>90</v>
      </c>
      <c r="C18" s="67"/>
      <c r="D18" s="68" t="s">
        <v>24</v>
      </c>
      <c r="E18" s="69" t="s">
        <v>25</v>
      </c>
      <c r="F18" s="68" t="s">
        <v>26</v>
      </c>
      <c r="G18" s="70" t="s">
        <v>64</v>
      </c>
      <c r="H18" s="84" t="s">
        <v>68</v>
      </c>
      <c r="I18" s="85" t="s">
        <v>28</v>
      </c>
      <c r="J18" s="73" t="s">
        <v>69</v>
      </c>
      <c r="K18" s="74" t="s">
        <v>70</v>
      </c>
      <c r="L18" s="75"/>
      <c r="M18" s="76">
        <v>0.15</v>
      </c>
      <c r="N18" s="77">
        <v>3.5</v>
      </c>
      <c r="O18" s="77">
        <v>10</v>
      </c>
      <c r="P18" s="78"/>
      <c r="Q18" s="201">
        <v>135</v>
      </c>
      <c r="R18" s="79">
        <v>9</v>
      </c>
      <c r="S18" s="80"/>
      <c r="T18" s="81">
        <f t="shared" si="0"/>
        <v>0</v>
      </c>
      <c r="U18" s="82" t="s">
        <v>46</v>
      </c>
      <c r="V18" s="83"/>
    </row>
    <row r="19" spans="1:22" ht="78" customHeight="1" outlineLevel="1" x14ac:dyDescent="0.2">
      <c r="A19" t="s">
        <v>658</v>
      </c>
      <c r="B19" s="66">
        <v>117</v>
      </c>
      <c r="C19" s="67"/>
      <c r="D19" s="68" t="s">
        <v>24</v>
      </c>
      <c r="E19" s="69" t="s">
        <v>25</v>
      </c>
      <c r="F19" s="68" t="s">
        <v>26</v>
      </c>
      <c r="G19" s="70" t="s">
        <v>64</v>
      </c>
      <c r="H19" s="84" t="s">
        <v>71</v>
      </c>
      <c r="I19" s="85" t="s">
        <v>28</v>
      </c>
      <c r="J19" s="73" t="s">
        <v>72</v>
      </c>
      <c r="K19" s="74" t="s">
        <v>73</v>
      </c>
      <c r="L19" s="75"/>
      <c r="M19" s="76">
        <v>0.25</v>
      </c>
      <c r="N19" s="77">
        <v>4</v>
      </c>
      <c r="O19" s="77">
        <v>12.5</v>
      </c>
      <c r="P19" s="78"/>
      <c r="Q19" s="201">
        <v>175.5</v>
      </c>
      <c r="R19" s="79">
        <v>16</v>
      </c>
      <c r="S19" s="80"/>
      <c r="T19" s="81">
        <f t="shared" si="0"/>
        <v>0</v>
      </c>
      <c r="U19" s="82" t="s">
        <v>31</v>
      </c>
      <c r="V19" s="83"/>
    </row>
    <row r="20" spans="1:22" ht="78" customHeight="1" outlineLevel="1" x14ac:dyDescent="0.2">
      <c r="A20" t="s">
        <v>659</v>
      </c>
      <c r="B20" s="66">
        <v>99</v>
      </c>
      <c r="C20" s="67"/>
      <c r="D20" s="68" t="s">
        <v>24</v>
      </c>
      <c r="E20" s="69" t="s">
        <v>25</v>
      </c>
      <c r="F20" s="68" t="s">
        <v>26</v>
      </c>
      <c r="G20" s="70" t="s">
        <v>74</v>
      </c>
      <c r="H20" s="84" t="s">
        <v>75</v>
      </c>
      <c r="I20" s="85" t="s">
        <v>28</v>
      </c>
      <c r="J20" s="73" t="s">
        <v>76</v>
      </c>
      <c r="K20" s="74" t="s">
        <v>77</v>
      </c>
      <c r="L20" s="75"/>
      <c r="M20" s="76">
        <v>0.05</v>
      </c>
      <c r="N20" s="77">
        <v>4</v>
      </c>
      <c r="O20" s="77">
        <v>6.5</v>
      </c>
      <c r="P20" s="78"/>
      <c r="Q20" s="201">
        <v>148.5</v>
      </c>
      <c r="R20" s="79">
        <v>18</v>
      </c>
      <c r="S20" s="80"/>
      <c r="T20" s="81">
        <f t="shared" si="0"/>
        <v>0</v>
      </c>
      <c r="U20" s="82" t="s">
        <v>46</v>
      </c>
      <c r="V20" s="83"/>
    </row>
    <row r="21" spans="1:22" ht="78" customHeight="1" outlineLevel="1" x14ac:dyDescent="0.2">
      <c r="A21" t="s">
        <v>660</v>
      </c>
      <c r="B21" s="66">
        <v>71</v>
      </c>
      <c r="C21" s="67"/>
      <c r="D21" s="68" t="s">
        <v>24</v>
      </c>
      <c r="E21" s="69" t="s">
        <v>25</v>
      </c>
      <c r="F21" s="68" t="s">
        <v>26</v>
      </c>
      <c r="G21" s="70" t="s">
        <v>74</v>
      </c>
      <c r="H21" s="84" t="s">
        <v>78</v>
      </c>
      <c r="I21" s="85" t="s">
        <v>28</v>
      </c>
      <c r="J21" s="73" t="s">
        <v>79</v>
      </c>
      <c r="K21" s="74" t="s">
        <v>80</v>
      </c>
      <c r="L21" s="75"/>
      <c r="M21" s="76">
        <v>0.1</v>
      </c>
      <c r="N21" s="77">
        <v>3.5</v>
      </c>
      <c r="O21" s="77">
        <v>9</v>
      </c>
      <c r="P21" s="78"/>
      <c r="Q21" s="201">
        <v>106.5</v>
      </c>
      <c r="R21" s="79">
        <v>16</v>
      </c>
      <c r="S21" s="80"/>
      <c r="T21" s="81">
        <f t="shared" si="0"/>
        <v>0</v>
      </c>
      <c r="U21" s="82" t="s">
        <v>46</v>
      </c>
      <c r="V21" s="83"/>
    </row>
    <row r="22" spans="1:22" ht="78" customHeight="1" outlineLevel="1" x14ac:dyDescent="0.2">
      <c r="A22" t="s">
        <v>661</v>
      </c>
      <c r="B22" s="66">
        <v>54</v>
      </c>
      <c r="C22" s="67"/>
      <c r="D22" s="68" t="s">
        <v>24</v>
      </c>
      <c r="E22" s="69" t="s">
        <v>25</v>
      </c>
      <c r="F22" s="68" t="s">
        <v>26</v>
      </c>
      <c r="G22" s="70" t="s">
        <v>74</v>
      </c>
      <c r="H22" s="84" t="s">
        <v>81</v>
      </c>
      <c r="I22" s="85" t="s">
        <v>28</v>
      </c>
      <c r="J22" s="73" t="s">
        <v>82</v>
      </c>
      <c r="K22" s="74" t="s">
        <v>83</v>
      </c>
      <c r="L22" s="75"/>
      <c r="M22" s="76">
        <v>0.03</v>
      </c>
      <c r="N22" s="77">
        <v>2.5</v>
      </c>
      <c r="O22" s="77">
        <v>6</v>
      </c>
      <c r="P22" s="78"/>
      <c r="Q22" s="201">
        <v>81</v>
      </c>
      <c r="R22" s="79">
        <v>24</v>
      </c>
      <c r="S22" s="80"/>
      <c r="T22" s="81">
        <f t="shared" si="0"/>
        <v>0</v>
      </c>
      <c r="U22" s="82" t="s">
        <v>46</v>
      </c>
      <c r="V22" s="83"/>
    </row>
    <row r="23" spans="1:22" ht="78" customHeight="1" outlineLevel="1" x14ac:dyDescent="0.2">
      <c r="A23" t="s">
        <v>662</v>
      </c>
      <c r="B23" s="66">
        <v>285</v>
      </c>
      <c r="C23" s="67"/>
      <c r="D23" s="68" t="s">
        <v>24</v>
      </c>
      <c r="E23" s="69" t="s">
        <v>25</v>
      </c>
      <c r="F23" s="68" t="s">
        <v>26</v>
      </c>
      <c r="G23" s="70" t="s">
        <v>84</v>
      </c>
      <c r="H23" s="84" t="s">
        <v>85</v>
      </c>
      <c r="I23" s="85" t="s">
        <v>28</v>
      </c>
      <c r="J23" s="73" t="s">
        <v>86</v>
      </c>
      <c r="K23" s="74" t="s">
        <v>87</v>
      </c>
      <c r="L23" s="75"/>
      <c r="M23" s="76" t="s">
        <v>88</v>
      </c>
      <c r="N23" s="77">
        <v>3</v>
      </c>
      <c r="O23" s="77" t="s">
        <v>89</v>
      </c>
      <c r="P23" s="78"/>
      <c r="Q23" s="201">
        <v>427.5</v>
      </c>
      <c r="R23" s="79">
        <v>12</v>
      </c>
      <c r="S23" s="80"/>
      <c r="T23" s="81">
        <f t="shared" si="0"/>
        <v>0</v>
      </c>
      <c r="U23" s="82" t="s">
        <v>31</v>
      </c>
      <c r="V23" s="83"/>
    </row>
    <row r="24" spans="1:22" ht="78" customHeight="1" outlineLevel="1" x14ac:dyDescent="0.2">
      <c r="A24" t="s">
        <v>663</v>
      </c>
      <c r="B24" s="66">
        <v>111</v>
      </c>
      <c r="C24" s="67"/>
      <c r="D24" s="68" t="s">
        <v>24</v>
      </c>
      <c r="E24" s="69" t="s">
        <v>25</v>
      </c>
      <c r="F24" s="68" t="s">
        <v>26</v>
      </c>
      <c r="G24" s="70" t="s">
        <v>90</v>
      </c>
      <c r="H24" s="84" t="s">
        <v>91</v>
      </c>
      <c r="I24" s="85" t="s">
        <v>28</v>
      </c>
      <c r="J24" s="73" t="s">
        <v>92</v>
      </c>
      <c r="K24" s="74" t="s">
        <v>93</v>
      </c>
      <c r="L24" s="75"/>
      <c r="M24" s="76">
        <v>0.35</v>
      </c>
      <c r="N24" s="77">
        <v>6.5</v>
      </c>
      <c r="O24" s="77">
        <v>10</v>
      </c>
      <c r="P24" s="78" t="s">
        <v>94</v>
      </c>
      <c r="Q24" s="201">
        <v>166.5</v>
      </c>
      <c r="R24" s="79">
        <v>18</v>
      </c>
      <c r="S24" s="80"/>
      <c r="T24" s="81">
        <f>S24*Q24</f>
        <v>0</v>
      </c>
      <c r="U24" s="82" t="s">
        <v>35</v>
      </c>
      <c r="V24" s="83"/>
    </row>
    <row r="25" spans="1:22" ht="78" customHeight="1" outlineLevel="1" x14ac:dyDescent="0.2">
      <c r="A25" t="s">
        <v>664</v>
      </c>
      <c r="B25" s="66">
        <v>85</v>
      </c>
      <c r="C25" s="67"/>
      <c r="D25" s="68" t="s">
        <v>24</v>
      </c>
      <c r="E25" s="69" t="s">
        <v>25</v>
      </c>
      <c r="F25" s="68" t="s">
        <v>26</v>
      </c>
      <c r="G25" s="70" t="s">
        <v>95</v>
      </c>
      <c r="H25" s="84" t="s">
        <v>96</v>
      </c>
      <c r="I25" s="85" t="s">
        <v>28</v>
      </c>
      <c r="J25" s="73" t="s">
        <v>97</v>
      </c>
      <c r="K25" s="74" t="s">
        <v>98</v>
      </c>
      <c r="L25" s="75"/>
      <c r="M25" s="76">
        <v>0.35</v>
      </c>
      <c r="N25" s="77">
        <v>10</v>
      </c>
      <c r="O25" s="77">
        <v>9</v>
      </c>
      <c r="P25" s="78"/>
      <c r="Q25" s="201">
        <v>127.5</v>
      </c>
      <c r="R25" s="79">
        <v>10</v>
      </c>
      <c r="S25" s="80"/>
      <c r="T25" s="81">
        <f>S25*Q25</f>
        <v>0</v>
      </c>
      <c r="U25" s="82" t="s">
        <v>35</v>
      </c>
      <c r="V25" s="83"/>
    </row>
    <row r="26" spans="1:22" ht="78" customHeight="1" outlineLevel="1" x14ac:dyDescent="0.2">
      <c r="A26" t="s">
        <v>665</v>
      </c>
      <c r="B26" s="66">
        <v>75</v>
      </c>
      <c r="C26" s="67"/>
      <c r="D26" s="68" t="s">
        <v>24</v>
      </c>
      <c r="E26" s="69" t="s">
        <v>25</v>
      </c>
      <c r="F26" s="68" t="s">
        <v>26</v>
      </c>
      <c r="G26" s="70" t="s">
        <v>95</v>
      </c>
      <c r="H26" s="84" t="s">
        <v>99</v>
      </c>
      <c r="I26" s="85" t="s">
        <v>28</v>
      </c>
      <c r="J26" s="73" t="s">
        <v>100</v>
      </c>
      <c r="K26" s="74" t="s">
        <v>101</v>
      </c>
      <c r="L26" s="75"/>
      <c r="M26" s="76">
        <v>0.2</v>
      </c>
      <c r="N26" s="77">
        <v>6</v>
      </c>
      <c r="O26" s="77">
        <v>8</v>
      </c>
      <c r="P26" s="78"/>
      <c r="Q26" s="201">
        <v>112.5</v>
      </c>
      <c r="R26" s="79">
        <v>12</v>
      </c>
      <c r="S26" s="80"/>
      <c r="T26" s="81">
        <f>S26*Q26</f>
        <v>0</v>
      </c>
      <c r="U26" s="82" t="s">
        <v>31</v>
      </c>
      <c r="V26" s="83"/>
    </row>
    <row r="27" spans="1:22" ht="78" customHeight="1" outlineLevel="1" x14ac:dyDescent="0.2">
      <c r="A27" t="s">
        <v>666</v>
      </c>
      <c r="B27" s="66">
        <v>129</v>
      </c>
      <c r="C27" s="67"/>
      <c r="D27" s="68" t="s">
        <v>24</v>
      </c>
      <c r="E27" s="69" t="s">
        <v>25</v>
      </c>
      <c r="F27" s="68" t="s">
        <v>26</v>
      </c>
      <c r="G27" s="70" t="s">
        <v>95</v>
      </c>
      <c r="H27" s="84" t="s">
        <v>102</v>
      </c>
      <c r="I27" s="85" t="s">
        <v>28</v>
      </c>
      <c r="J27" s="73" t="s">
        <v>103</v>
      </c>
      <c r="K27" s="74" t="s">
        <v>104</v>
      </c>
      <c r="L27" s="75"/>
      <c r="M27" s="76">
        <v>0.2</v>
      </c>
      <c r="N27" s="77">
        <v>6</v>
      </c>
      <c r="O27" s="77" t="s">
        <v>105</v>
      </c>
      <c r="P27" s="78"/>
      <c r="Q27" s="201">
        <v>193.5</v>
      </c>
      <c r="R27" s="79">
        <v>12</v>
      </c>
      <c r="S27" s="80"/>
      <c r="T27" s="81">
        <f t="shared" si="0"/>
        <v>0</v>
      </c>
      <c r="U27" s="82" t="s">
        <v>31</v>
      </c>
      <c r="V27" s="83"/>
    </row>
    <row r="28" spans="1:22" ht="78" customHeight="1" outlineLevel="1" x14ac:dyDescent="0.2">
      <c r="A28" t="s">
        <v>667</v>
      </c>
      <c r="B28" s="66">
        <v>81</v>
      </c>
      <c r="C28" s="67"/>
      <c r="D28" s="68" t="s">
        <v>24</v>
      </c>
      <c r="E28" s="69" t="s">
        <v>25</v>
      </c>
      <c r="F28" s="68" t="s">
        <v>26</v>
      </c>
      <c r="G28" s="70" t="s">
        <v>106</v>
      </c>
      <c r="H28" s="84" t="s">
        <v>107</v>
      </c>
      <c r="I28" s="85" t="s">
        <v>28</v>
      </c>
      <c r="J28" s="73" t="s">
        <v>108</v>
      </c>
      <c r="K28" s="74" t="s">
        <v>109</v>
      </c>
      <c r="L28" s="75"/>
      <c r="M28" s="76">
        <v>0.15</v>
      </c>
      <c r="N28" s="77">
        <v>3.5</v>
      </c>
      <c r="O28" s="77">
        <v>10</v>
      </c>
      <c r="P28" s="78"/>
      <c r="Q28" s="201">
        <v>121.5</v>
      </c>
      <c r="R28" s="79">
        <v>9</v>
      </c>
      <c r="S28" s="80"/>
      <c r="T28" s="81">
        <f t="shared" si="0"/>
        <v>0</v>
      </c>
      <c r="U28" s="82" t="s">
        <v>46</v>
      </c>
      <c r="V28" s="83"/>
    </row>
    <row r="29" spans="1:22" ht="78" customHeight="1" outlineLevel="1" x14ac:dyDescent="0.2">
      <c r="A29" t="s">
        <v>668</v>
      </c>
      <c r="B29" s="66">
        <v>189</v>
      </c>
      <c r="C29" s="67"/>
      <c r="D29" s="68" t="s">
        <v>24</v>
      </c>
      <c r="E29" s="69" t="s">
        <v>25</v>
      </c>
      <c r="F29" s="68" t="s">
        <v>26</v>
      </c>
      <c r="G29" s="70" t="s">
        <v>110</v>
      </c>
      <c r="H29" s="84" t="s">
        <v>111</v>
      </c>
      <c r="I29" s="85" t="s">
        <v>28</v>
      </c>
      <c r="J29" s="73" t="s">
        <v>112</v>
      </c>
      <c r="K29" s="74" t="s">
        <v>113</v>
      </c>
      <c r="L29" s="75"/>
      <c r="M29" s="76">
        <v>0.5</v>
      </c>
      <c r="N29" s="77">
        <v>5.5</v>
      </c>
      <c r="O29" s="77">
        <v>15</v>
      </c>
      <c r="P29" s="78"/>
      <c r="Q29" s="201">
        <v>283.5</v>
      </c>
      <c r="R29" s="79">
        <v>8</v>
      </c>
      <c r="S29" s="80"/>
      <c r="T29" s="81">
        <f>S29*Q29</f>
        <v>0</v>
      </c>
      <c r="U29" s="82" t="s">
        <v>35</v>
      </c>
      <c r="V29" s="83"/>
    </row>
    <row r="30" spans="1:22" ht="78" customHeight="1" outlineLevel="1" x14ac:dyDescent="0.2">
      <c r="A30" t="s">
        <v>669</v>
      </c>
      <c r="B30" s="66">
        <v>89</v>
      </c>
      <c r="C30" s="86" t="s">
        <v>36</v>
      </c>
      <c r="D30" s="68" t="s">
        <v>24</v>
      </c>
      <c r="E30" s="69" t="s">
        <v>25</v>
      </c>
      <c r="F30" s="68" t="s">
        <v>26</v>
      </c>
      <c r="G30" s="70" t="s">
        <v>114</v>
      </c>
      <c r="H30" s="84" t="s">
        <v>115</v>
      </c>
      <c r="I30" s="85" t="s">
        <v>116</v>
      </c>
      <c r="J30" s="73" t="s">
        <v>117</v>
      </c>
      <c r="K30" s="74" t="s">
        <v>118</v>
      </c>
      <c r="L30" s="75"/>
      <c r="M30" s="76">
        <v>0.13</v>
      </c>
      <c r="N30" s="77">
        <v>5.5</v>
      </c>
      <c r="O30" s="77">
        <v>9</v>
      </c>
      <c r="P30" s="78"/>
      <c r="Q30" s="201">
        <v>133.5</v>
      </c>
      <c r="R30" s="79">
        <v>8</v>
      </c>
      <c r="S30" s="80"/>
      <c r="T30" s="81">
        <f>S30*Q30</f>
        <v>0</v>
      </c>
      <c r="U30" s="82" t="s">
        <v>46</v>
      </c>
      <c r="V30" s="83"/>
    </row>
    <row r="31" spans="1:22" ht="78" customHeight="1" outlineLevel="1" x14ac:dyDescent="0.2">
      <c r="A31" t="s">
        <v>670</v>
      </c>
      <c r="B31" s="66">
        <v>106</v>
      </c>
      <c r="C31" s="86" t="s">
        <v>36</v>
      </c>
      <c r="D31" s="68" t="s">
        <v>24</v>
      </c>
      <c r="E31" s="69" t="s">
        <v>25</v>
      </c>
      <c r="F31" s="68" t="s">
        <v>26</v>
      </c>
      <c r="G31" s="70" t="s">
        <v>119</v>
      </c>
      <c r="H31" s="84" t="s">
        <v>120</v>
      </c>
      <c r="I31" s="85" t="s">
        <v>28</v>
      </c>
      <c r="J31" s="73" t="s">
        <v>121</v>
      </c>
      <c r="K31" s="74" t="s">
        <v>122</v>
      </c>
      <c r="L31" s="75"/>
      <c r="M31" s="76">
        <v>0.4</v>
      </c>
      <c r="N31" s="77">
        <v>10.5</v>
      </c>
      <c r="O31" s="77">
        <v>10.5</v>
      </c>
      <c r="P31" s="78"/>
      <c r="Q31" s="201">
        <v>159</v>
      </c>
      <c r="R31" s="79">
        <v>16</v>
      </c>
      <c r="S31" s="80"/>
      <c r="T31" s="81">
        <f>S31*Q31</f>
        <v>0</v>
      </c>
      <c r="U31" s="82" t="s">
        <v>123</v>
      </c>
      <c r="V31" s="83"/>
    </row>
    <row r="32" spans="1:22" ht="20.25" customHeight="1" x14ac:dyDescent="0.2">
      <c r="B32">
        <v>1</v>
      </c>
      <c r="C32" s="63"/>
      <c r="D32" s="64"/>
      <c r="E32" s="196" t="s">
        <v>124</v>
      </c>
      <c r="F32" s="197"/>
      <c r="G32" s="197"/>
      <c r="H32" s="197"/>
      <c r="I32" s="197"/>
      <c r="J32" s="197"/>
      <c r="K32" s="197"/>
      <c r="L32" s="197"/>
      <c r="M32" s="197"/>
      <c r="N32" s="197"/>
      <c r="O32" s="197"/>
      <c r="P32" s="197"/>
      <c r="Q32" s="197"/>
      <c r="R32" s="197"/>
      <c r="S32" s="197"/>
      <c r="T32" s="197"/>
      <c r="U32" s="198"/>
    </row>
    <row r="33" spans="1:22" ht="78" customHeight="1" outlineLevel="1" x14ac:dyDescent="0.2">
      <c r="A33" t="s">
        <v>647</v>
      </c>
      <c r="B33" s="66">
        <v>106</v>
      </c>
      <c r="C33" s="67"/>
      <c r="D33" s="68" t="s">
        <v>125</v>
      </c>
      <c r="E33" s="69" t="s">
        <v>25</v>
      </c>
      <c r="F33" s="68" t="s">
        <v>126</v>
      </c>
      <c r="G33" s="70" t="s">
        <v>27</v>
      </c>
      <c r="H33" s="84" t="s">
        <v>127</v>
      </c>
      <c r="I33" s="85" t="s">
        <v>28</v>
      </c>
      <c r="J33" s="73" t="s">
        <v>128</v>
      </c>
      <c r="K33" s="74" t="s">
        <v>30</v>
      </c>
      <c r="L33" s="75"/>
      <c r="M33" s="76"/>
      <c r="N33" s="77">
        <v>2</v>
      </c>
      <c r="O33" s="77">
        <v>20</v>
      </c>
      <c r="P33" s="78"/>
      <c r="Q33" s="201">
        <v>159</v>
      </c>
      <c r="R33" s="79">
        <v>12</v>
      </c>
      <c r="S33" s="80"/>
      <c r="T33" s="81">
        <f t="shared" ref="T33:T54" si="1">S33*Q33</f>
        <v>0</v>
      </c>
      <c r="U33" s="82" t="s">
        <v>31</v>
      </c>
      <c r="V33" s="83"/>
    </row>
    <row r="34" spans="1:22" ht="78" customHeight="1" outlineLevel="1" x14ac:dyDescent="0.2">
      <c r="A34" t="s">
        <v>648</v>
      </c>
      <c r="B34" s="66">
        <v>138</v>
      </c>
      <c r="C34" s="67"/>
      <c r="D34" s="68" t="s">
        <v>125</v>
      </c>
      <c r="E34" s="69" t="s">
        <v>25</v>
      </c>
      <c r="F34" s="68" t="s">
        <v>126</v>
      </c>
      <c r="G34" s="70" t="s">
        <v>27</v>
      </c>
      <c r="H34" s="84" t="s">
        <v>129</v>
      </c>
      <c r="I34" s="85" t="s">
        <v>28</v>
      </c>
      <c r="J34" s="73" t="s">
        <v>130</v>
      </c>
      <c r="K34" s="74" t="s">
        <v>34</v>
      </c>
      <c r="L34" s="75"/>
      <c r="M34" s="76"/>
      <c r="N34" s="77">
        <v>2</v>
      </c>
      <c r="O34" s="77">
        <v>26</v>
      </c>
      <c r="P34" s="78"/>
      <c r="Q34" s="201">
        <v>207</v>
      </c>
      <c r="R34" s="79">
        <v>6</v>
      </c>
      <c r="S34" s="80"/>
      <c r="T34" s="81">
        <f t="shared" si="1"/>
        <v>0</v>
      </c>
      <c r="U34" s="82" t="s">
        <v>35</v>
      </c>
      <c r="V34" s="83"/>
    </row>
    <row r="35" spans="1:22" ht="78" customHeight="1" outlineLevel="1" x14ac:dyDescent="0.2">
      <c r="A35" t="s">
        <v>650</v>
      </c>
      <c r="B35" s="66">
        <v>128</v>
      </c>
      <c r="C35" s="67"/>
      <c r="D35" s="68" t="s">
        <v>125</v>
      </c>
      <c r="E35" s="69" t="s">
        <v>25</v>
      </c>
      <c r="F35" s="68" t="s">
        <v>126</v>
      </c>
      <c r="G35" s="70" t="s">
        <v>27</v>
      </c>
      <c r="H35" s="84" t="s">
        <v>131</v>
      </c>
      <c r="I35" s="85" t="s">
        <v>28</v>
      </c>
      <c r="J35" s="73" t="s">
        <v>132</v>
      </c>
      <c r="K35" s="74" t="s">
        <v>42</v>
      </c>
      <c r="L35" s="75"/>
      <c r="M35" s="76">
        <v>0.6</v>
      </c>
      <c r="N35" s="77">
        <v>6</v>
      </c>
      <c r="O35" s="77">
        <v>15.5</v>
      </c>
      <c r="P35" s="78"/>
      <c r="Q35" s="201">
        <v>192</v>
      </c>
      <c r="R35" s="79">
        <v>12</v>
      </c>
      <c r="S35" s="80"/>
      <c r="T35" s="81">
        <f t="shared" si="1"/>
        <v>0</v>
      </c>
      <c r="U35" s="82" t="s">
        <v>35</v>
      </c>
      <c r="V35" s="83"/>
    </row>
    <row r="36" spans="1:22" ht="78" customHeight="1" outlineLevel="1" x14ac:dyDescent="0.2">
      <c r="A36" t="s">
        <v>651</v>
      </c>
      <c r="B36" s="66">
        <v>56</v>
      </c>
      <c r="C36" s="67"/>
      <c r="D36" s="68" t="s">
        <v>125</v>
      </c>
      <c r="E36" s="69" t="s">
        <v>25</v>
      </c>
      <c r="F36" s="68" t="s">
        <v>126</v>
      </c>
      <c r="G36" s="70" t="s">
        <v>27</v>
      </c>
      <c r="H36" s="84" t="s">
        <v>133</v>
      </c>
      <c r="I36" s="85" t="s">
        <v>28</v>
      </c>
      <c r="J36" s="73" t="s">
        <v>134</v>
      </c>
      <c r="K36" s="74" t="s">
        <v>45</v>
      </c>
      <c r="L36" s="75"/>
      <c r="M36" s="76"/>
      <c r="N36" s="77">
        <v>2</v>
      </c>
      <c r="O36" s="77">
        <v>15.5</v>
      </c>
      <c r="P36" s="78"/>
      <c r="Q36" s="201">
        <v>84</v>
      </c>
      <c r="R36" s="79">
        <v>12</v>
      </c>
      <c r="S36" s="80"/>
      <c r="T36" s="81">
        <f t="shared" si="1"/>
        <v>0</v>
      </c>
      <c r="U36" s="82" t="s">
        <v>46</v>
      </c>
      <c r="V36" s="83"/>
    </row>
    <row r="37" spans="1:22" ht="78" customHeight="1" outlineLevel="1" x14ac:dyDescent="0.2">
      <c r="A37" t="s">
        <v>652</v>
      </c>
      <c r="B37" s="66">
        <v>138</v>
      </c>
      <c r="C37" s="67"/>
      <c r="D37" s="68" t="s">
        <v>125</v>
      </c>
      <c r="E37" s="69" t="s">
        <v>25</v>
      </c>
      <c r="F37" s="68" t="s">
        <v>126</v>
      </c>
      <c r="G37" s="70" t="s">
        <v>27</v>
      </c>
      <c r="H37" s="84" t="s">
        <v>135</v>
      </c>
      <c r="I37" s="85" t="s">
        <v>28</v>
      </c>
      <c r="J37" s="73" t="s">
        <v>136</v>
      </c>
      <c r="K37" s="74" t="s">
        <v>49</v>
      </c>
      <c r="L37" s="75"/>
      <c r="M37" s="76"/>
      <c r="N37" s="77">
        <v>3</v>
      </c>
      <c r="O37" s="77" t="s">
        <v>50</v>
      </c>
      <c r="P37" s="78"/>
      <c r="Q37" s="201">
        <v>207</v>
      </c>
      <c r="R37" s="79">
        <v>12</v>
      </c>
      <c r="S37" s="80"/>
      <c r="T37" s="81">
        <f t="shared" si="1"/>
        <v>0</v>
      </c>
      <c r="U37" s="82" t="s">
        <v>35</v>
      </c>
      <c r="V37" s="83"/>
    </row>
    <row r="38" spans="1:22" ht="78" customHeight="1" outlineLevel="1" x14ac:dyDescent="0.2">
      <c r="A38" t="s">
        <v>653</v>
      </c>
      <c r="B38" s="66">
        <v>254</v>
      </c>
      <c r="C38" s="86" t="s">
        <v>36</v>
      </c>
      <c r="D38" s="68" t="s">
        <v>125</v>
      </c>
      <c r="E38" s="69" t="s">
        <v>25</v>
      </c>
      <c r="F38" s="68" t="s">
        <v>126</v>
      </c>
      <c r="G38" s="70" t="s">
        <v>27</v>
      </c>
      <c r="H38" s="84" t="s">
        <v>137</v>
      </c>
      <c r="I38" s="85" t="s">
        <v>28</v>
      </c>
      <c r="J38" s="73" t="s">
        <v>138</v>
      </c>
      <c r="K38" s="74" t="s">
        <v>53</v>
      </c>
      <c r="L38" s="75"/>
      <c r="M38" s="76"/>
      <c r="N38" s="77">
        <v>3.5</v>
      </c>
      <c r="O38" s="77">
        <v>25</v>
      </c>
      <c r="P38" s="78" t="s">
        <v>54</v>
      </c>
      <c r="Q38" s="201">
        <v>381</v>
      </c>
      <c r="R38" s="79">
        <v>4</v>
      </c>
      <c r="S38" s="80"/>
      <c r="T38" s="81">
        <f t="shared" si="1"/>
        <v>0</v>
      </c>
      <c r="U38" s="82" t="s">
        <v>35</v>
      </c>
      <c r="V38" s="83"/>
    </row>
    <row r="39" spans="1:22" ht="78" customHeight="1" outlineLevel="1" x14ac:dyDescent="0.2">
      <c r="A39" t="s">
        <v>654</v>
      </c>
      <c r="B39" s="66">
        <v>211</v>
      </c>
      <c r="C39" s="86" t="s">
        <v>36</v>
      </c>
      <c r="D39" s="68" t="s">
        <v>125</v>
      </c>
      <c r="E39" s="69" t="s">
        <v>25</v>
      </c>
      <c r="F39" s="68" t="s">
        <v>126</v>
      </c>
      <c r="G39" s="70" t="s">
        <v>27</v>
      </c>
      <c r="H39" s="84" t="s">
        <v>139</v>
      </c>
      <c r="I39" s="85" t="s">
        <v>28</v>
      </c>
      <c r="J39" s="73" t="s">
        <v>140</v>
      </c>
      <c r="K39" s="74" t="s">
        <v>57</v>
      </c>
      <c r="L39" s="75"/>
      <c r="M39" s="76"/>
      <c r="N39" s="77">
        <v>3</v>
      </c>
      <c r="O39" s="77" t="s">
        <v>58</v>
      </c>
      <c r="P39" s="78" t="s">
        <v>59</v>
      </c>
      <c r="Q39" s="201">
        <v>316.5</v>
      </c>
      <c r="R39" s="79">
        <v>6</v>
      </c>
      <c r="S39" s="80"/>
      <c r="T39" s="81">
        <f t="shared" si="1"/>
        <v>0</v>
      </c>
      <c r="U39" s="82" t="s">
        <v>31</v>
      </c>
      <c r="V39" s="83"/>
    </row>
    <row r="40" spans="1:22" ht="78" customHeight="1" outlineLevel="1" x14ac:dyDescent="0.2">
      <c r="A40" t="s">
        <v>671</v>
      </c>
      <c r="B40" s="66">
        <v>411</v>
      </c>
      <c r="C40" s="86" t="s">
        <v>36</v>
      </c>
      <c r="D40" s="68" t="s">
        <v>125</v>
      </c>
      <c r="E40" s="69" t="s">
        <v>25</v>
      </c>
      <c r="F40" s="68" t="s">
        <v>126</v>
      </c>
      <c r="G40" s="70" t="s">
        <v>27</v>
      </c>
      <c r="H40" s="84" t="s">
        <v>141</v>
      </c>
      <c r="I40" s="85" t="s">
        <v>28</v>
      </c>
      <c r="J40" s="73" t="s">
        <v>142</v>
      </c>
      <c r="K40" s="74" t="s">
        <v>143</v>
      </c>
      <c r="L40" s="75"/>
      <c r="M40" s="76"/>
      <c r="N40" s="77">
        <v>2</v>
      </c>
      <c r="O40" s="77">
        <v>33</v>
      </c>
      <c r="P40" s="78"/>
      <c r="Q40" s="201">
        <v>616.5</v>
      </c>
      <c r="R40" s="79">
        <v>4</v>
      </c>
      <c r="S40" s="80"/>
      <c r="T40" s="81">
        <f>S40*Q40</f>
        <v>0</v>
      </c>
      <c r="U40" s="82" t="s">
        <v>35</v>
      </c>
      <c r="V40" s="83"/>
    </row>
    <row r="41" spans="1:22" ht="78" customHeight="1" outlineLevel="1" x14ac:dyDescent="0.2">
      <c r="A41" t="s">
        <v>655</v>
      </c>
      <c r="B41" s="66">
        <v>138</v>
      </c>
      <c r="C41" s="67"/>
      <c r="D41" s="68" t="s">
        <v>125</v>
      </c>
      <c r="E41" s="69" t="s">
        <v>25</v>
      </c>
      <c r="F41" s="68" t="s">
        <v>126</v>
      </c>
      <c r="G41" s="70" t="s">
        <v>60</v>
      </c>
      <c r="H41" s="84" t="s">
        <v>144</v>
      </c>
      <c r="I41" s="85" t="s">
        <v>28</v>
      </c>
      <c r="J41" s="73" t="s">
        <v>145</v>
      </c>
      <c r="K41" s="74" t="s">
        <v>63</v>
      </c>
      <c r="L41" s="75"/>
      <c r="M41" s="76">
        <v>0.3</v>
      </c>
      <c r="N41" s="77">
        <v>5.5</v>
      </c>
      <c r="O41" s="77">
        <v>11.5</v>
      </c>
      <c r="P41" s="78"/>
      <c r="Q41" s="201">
        <v>207</v>
      </c>
      <c r="R41" s="79">
        <v>18</v>
      </c>
      <c r="S41" s="80"/>
      <c r="T41" s="81">
        <f t="shared" si="1"/>
        <v>0</v>
      </c>
      <c r="U41" s="82" t="s">
        <v>31</v>
      </c>
      <c r="V41" s="83"/>
    </row>
    <row r="42" spans="1:22" ht="78" customHeight="1" outlineLevel="1" x14ac:dyDescent="0.2">
      <c r="A42" t="s">
        <v>656</v>
      </c>
      <c r="B42" s="66">
        <v>95</v>
      </c>
      <c r="C42" s="67"/>
      <c r="D42" s="68" t="s">
        <v>125</v>
      </c>
      <c r="E42" s="69" t="s">
        <v>25</v>
      </c>
      <c r="F42" s="68" t="s">
        <v>126</v>
      </c>
      <c r="G42" s="70" t="s">
        <v>64</v>
      </c>
      <c r="H42" s="84" t="s">
        <v>146</v>
      </c>
      <c r="I42" s="85" t="s">
        <v>28</v>
      </c>
      <c r="J42" s="73" t="s">
        <v>147</v>
      </c>
      <c r="K42" s="74" t="s">
        <v>67</v>
      </c>
      <c r="L42" s="75"/>
      <c r="M42" s="76">
        <v>0.3</v>
      </c>
      <c r="N42" s="77">
        <v>5.5</v>
      </c>
      <c r="O42" s="77">
        <v>13</v>
      </c>
      <c r="P42" s="78"/>
      <c r="Q42" s="201">
        <v>142.5</v>
      </c>
      <c r="R42" s="79">
        <v>20</v>
      </c>
      <c r="S42" s="80"/>
      <c r="T42" s="81">
        <f t="shared" si="1"/>
        <v>0</v>
      </c>
      <c r="U42" s="82" t="s">
        <v>35</v>
      </c>
      <c r="V42" s="83"/>
    </row>
    <row r="43" spans="1:22" ht="78" customHeight="1" outlineLevel="1" x14ac:dyDescent="0.2">
      <c r="A43" t="s">
        <v>657</v>
      </c>
      <c r="B43" s="66">
        <v>90</v>
      </c>
      <c r="C43" s="67"/>
      <c r="D43" s="68" t="s">
        <v>125</v>
      </c>
      <c r="E43" s="69" t="s">
        <v>25</v>
      </c>
      <c r="F43" s="68" t="s">
        <v>126</v>
      </c>
      <c r="G43" s="70" t="s">
        <v>64</v>
      </c>
      <c r="H43" s="84" t="s">
        <v>148</v>
      </c>
      <c r="I43" s="85" t="s">
        <v>28</v>
      </c>
      <c r="J43" s="73" t="s">
        <v>149</v>
      </c>
      <c r="K43" s="74" t="s">
        <v>70</v>
      </c>
      <c r="L43" s="75"/>
      <c r="M43" s="76">
        <v>0.15</v>
      </c>
      <c r="N43" s="77">
        <v>3.5</v>
      </c>
      <c r="O43" s="77">
        <v>10</v>
      </c>
      <c r="P43" s="78"/>
      <c r="Q43" s="201">
        <v>135</v>
      </c>
      <c r="R43" s="79">
        <v>9</v>
      </c>
      <c r="S43" s="80"/>
      <c r="T43" s="81">
        <f t="shared" si="1"/>
        <v>0</v>
      </c>
      <c r="U43" s="82" t="s">
        <v>46</v>
      </c>
      <c r="V43" s="83"/>
    </row>
    <row r="44" spans="1:22" ht="78" customHeight="1" outlineLevel="1" x14ac:dyDescent="0.2">
      <c r="A44" t="s">
        <v>658</v>
      </c>
      <c r="B44" s="66">
        <v>117</v>
      </c>
      <c r="C44" s="67"/>
      <c r="D44" s="68" t="s">
        <v>125</v>
      </c>
      <c r="E44" s="69" t="s">
        <v>25</v>
      </c>
      <c r="F44" s="68" t="s">
        <v>126</v>
      </c>
      <c r="G44" s="70" t="s">
        <v>64</v>
      </c>
      <c r="H44" s="84" t="s">
        <v>150</v>
      </c>
      <c r="I44" s="85" t="s">
        <v>28</v>
      </c>
      <c r="J44" s="73" t="s">
        <v>151</v>
      </c>
      <c r="K44" s="74" t="s">
        <v>73</v>
      </c>
      <c r="L44" s="75"/>
      <c r="M44" s="76">
        <v>0.25</v>
      </c>
      <c r="N44" s="77">
        <v>4</v>
      </c>
      <c r="O44" s="77">
        <v>12.5</v>
      </c>
      <c r="P44" s="78"/>
      <c r="Q44" s="201">
        <v>175.5</v>
      </c>
      <c r="R44" s="79">
        <v>16</v>
      </c>
      <c r="S44" s="80"/>
      <c r="T44" s="81">
        <f t="shared" si="1"/>
        <v>0</v>
      </c>
      <c r="U44" s="82" t="s">
        <v>31</v>
      </c>
      <c r="V44" s="83"/>
    </row>
    <row r="45" spans="1:22" ht="78" customHeight="1" outlineLevel="1" x14ac:dyDescent="0.2">
      <c r="A45" t="s">
        <v>659</v>
      </c>
      <c r="B45" s="66">
        <v>99</v>
      </c>
      <c r="C45" s="67"/>
      <c r="D45" s="68" t="s">
        <v>125</v>
      </c>
      <c r="E45" s="69" t="s">
        <v>25</v>
      </c>
      <c r="F45" s="68" t="s">
        <v>126</v>
      </c>
      <c r="G45" s="70" t="s">
        <v>74</v>
      </c>
      <c r="H45" s="84" t="s">
        <v>152</v>
      </c>
      <c r="I45" s="85" t="s">
        <v>28</v>
      </c>
      <c r="J45" s="73" t="s">
        <v>153</v>
      </c>
      <c r="K45" s="74" t="s">
        <v>77</v>
      </c>
      <c r="L45" s="75"/>
      <c r="M45" s="76">
        <v>0.05</v>
      </c>
      <c r="N45" s="77">
        <v>4</v>
      </c>
      <c r="O45" s="77">
        <v>6.5</v>
      </c>
      <c r="P45" s="78"/>
      <c r="Q45" s="201">
        <v>148.5</v>
      </c>
      <c r="R45" s="79">
        <v>18</v>
      </c>
      <c r="S45" s="80"/>
      <c r="T45" s="81">
        <f t="shared" si="1"/>
        <v>0</v>
      </c>
      <c r="U45" s="82" t="s">
        <v>46</v>
      </c>
      <c r="V45" s="83"/>
    </row>
    <row r="46" spans="1:22" ht="78" customHeight="1" outlineLevel="1" x14ac:dyDescent="0.2">
      <c r="A46" t="s">
        <v>660</v>
      </c>
      <c r="B46" s="66">
        <v>71</v>
      </c>
      <c r="C46" s="67"/>
      <c r="D46" s="68" t="s">
        <v>125</v>
      </c>
      <c r="E46" s="69" t="s">
        <v>25</v>
      </c>
      <c r="F46" s="68" t="s">
        <v>126</v>
      </c>
      <c r="G46" s="70" t="s">
        <v>74</v>
      </c>
      <c r="H46" s="84" t="s">
        <v>154</v>
      </c>
      <c r="I46" s="85" t="s">
        <v>28</v>
      </c>
      <c r="J46" s="73" t="s">
        <v>155</v>
      </c>
      <c r="K46" s="74" t="s">
        <v>80</v>
      </c>
      <c r="L46" s="75"/>
      <c r="M46" s="76">
        <v>0.1</v>
      </c>
      <c r="N46" s="77">
        <v>3.5</v>
      </c>
      <c r="O46" s="77">
        <v>9</v>
      </c>
      <c r="P46" s="78"/>
      <c r="Q46" s="201">
        <v>106.5</v>
      </c>
      <c r="R46" s="79">
        <v>16</v>
      </c>
      <c r="S46" s="80"/>
      <c r="T46" s="81">
        <f t="shared" si="1"/>
        <v>0</v>
      </c>
      <c r="U46" s="82" t="s">
        <v>46</v>
      </c>
      <c r="V46" s="83"/>
    </row>
    <row r="47" spans="1:22" ht="78" customHeight="1" outlineLevel="1" x14ac:dyDescent="0.2">
      <c r="A47" t="s">
        <v>661</v>
      </c>
      <c r="B47" s="66">
        <v>54</v>
      </c>
      <c r="C47" s="67"/>
      <c r="D47" s="68" t="s">
        <v>125</v>
      </c>
      <c r="E47" s="69" t="s">
        <v>25</v>
      </c>
      <c r="F47" s="68" t="s">
        <v>126</v>
      </c>
      <c r="G47" s="70" t="s">
        <v>74</v>
      </c>
      <c r="H47" s="84" t="s">
        <v>156</v>
      </c>
      <c r="I47" s="85" t="s">
        <v>28</v>
      </c>
      <c r="J47" s="73" t="s">
        <v>157</v>
      </c>
      <c r="K47" s="74" t="s">
        <v>83</v>
      </c>
      <c r="L47" s="75"/>
      <c r="M47" s="76">
        <v>0.03</v>
      </c>
      <c r="N47" s="77">
        <v>2.5</v>
      </c>
      <c r="O47" s="77">
        <v>6</v>
      </c>
      <c r="P47" s="78"/>
      <c r="Q47" s="201">
        <v>81</v>
      </c>
      <c r="R47" s="79">
        <v>24</v>
      </c>
      <c r="S47" s="80"/>
      <c r="T47" s="81">
        <f t="shared" si="1"/>
        <v>0</v>
      </c>
      <c r="U47" s="82" t="s">
        <v>46</v>
      </c>
      <c r="V47" s="83"/>
    </row>
    <row r="48" spans="1:22" ht="78" customHeight="1" outlineLevel="1" x14ac:dyDescent="0.2">
      <c r="A48" t="s">
        <v>662</v>
      </c>
      <c r="B48" s="66">
        <v>285</v>
      </c>
      <c r="C48" s="67"/>
      <c r="D48" s="68" t="s">
        <v>125</v>
      </c>
      <c r="E48" s="69" t="s">
        <v>25</v>
      </c>
      <c r="F48" s="68" t="s">
        <v>126</v>
      </c>
      <c r="G48" s="70" t="s">
        <v>84</v>
      </c>
      <c r="H48" s="84" t="s">
        <v>158</v>
      </c>
      <c r="I48" s="85" t="s">
        <v>28</v>
      </c>
      <c r="J48" s="73" t="s">
        <v>159</v>
      </c>
      <c r="K48" s="74" t="s">
        <v>87</v>
      </c>
      <c r="L48" s="75"/>
      <c r="M48" s="76" t="s">
        <v>88</v>
      </c>
      <c r="N48" s="77">
        <v>3</v>
      </c>
      <c r="O48" s="77" t="s">
        <v>89</v>
      </c>
      <c r="P48" s="78"/>
      <c r="Q48" s="201">
        <v>427.5</v>
      </c>
      <c r="R48" s="79">
        <v>12</v>
      </c>
      <c r="S48" s="80"/>
      <c r="T48" s="81">
        <f t="shared" si="1"/>
        <v>0</v>
      </c>
      <c r="U48" s="82" t="s">
        <v>31</v>
      </c>
      <c r="V48" s="83"/>
    </row>
    <row r="49" spans="1:22" ht="78" customHeight="1" outlineLevel="1" x14ac:dyDescent="0.2">
      <c r="A49" t="s">
        <v>663</v>
      </c>
      <c r="B49" s="66">
        <v>111</v>
      </c>
      <c r="C49" s="67"/>
      <c r="D49" s="68" t="s">
        <v>125</v>
      </c>
      <c r="E49" s="69" t="s">
        <v>25</v>
      </c>
      <c r="F49" s="68" t="s">
        <v>126</v>
      </c>
      <c r="G49" s="70" t="s">
        <v>90</v>
      </c>
      <c r="H49" s="84" t="s">
        <v>160</v>
      </c>
      <c r="I49" s="85" t="s">
        <v>28</v>
      </c>
      <c r="J49" s="73" t="s">
        <v>161</v>
      </c>
      <c r="K49" s="74" t="s">
        <v>93</v>
      </c>
      <c r="L49" s="75"/>
      <c r="M49" s="76">
        <v>0.35</v>
      </c>
      <c r="N49" s="77">
        <v>6.5</v>
      </c>
      <c r="O49" s="77">
        <v>10</v>
      </c>
      <c r="P49" s="78" t="s">
        <v>94</v>
      </c>
      <c r="Q49" s="201">
        <v>166.5</v>
      </c>
      <c r="R49" s="79">
        <v>18</v>
      </c>
      <c r="S49" s="80"/>
      <c r="T49" s="81">
        <f t="shared" si="1"/>
        <v>0</v>
      </c>
      <c r="U49" s="82" t="s">
        <v>35</v>
      </c>
      <c r="V49" s="83"/>
    </row>
    <row r="50" spans="1:22" ht="78" customHeight="1" outlineLevel="1" x14ac:dyDescent="0.2">
      <c r="A50" t="s">
        <v>664</v>
      </c>
      <c r="B50" s="66">
        <v>85</v>
      </c>
      <c r="C50" s="67"/>
      <c r="D50" s="68" t="s">
        <v>125</v>
      </c>
      <c r="E50" s="69" t="s">
        <v>25</v>
      </c>
      <c r="F50" s="68" t="s">
        <v>126</v>
      </c>
      <c r="G50" s="70" t="s">
        <v>95</v>
      </c>
      <c r="H50" s="84" t="s">
        <v>162</v>
      </c>
      <c r="I50" s="85" t="s">
        <v>28</v>
      </c>
      <c r="J50" s="73" t="s">
        <v>163</v>
      </c>
      <c r="K50" s="74" t="s">
        <v>98</v>
      </c>
      <c r="L50" s="75"/>
      <c r="M50" s="76">
        <v>0.35</v>
      </c>
      <c r="N50" s="77">
        <v>10</v>
      </c>
      <c r="O50" s="77">
        <v>9</v>
      </c>
      <c r="P50" s="78"/>
      <c r="Q50" s="201">
        <v>127.5</v>
      </c>
      <c r="R50" s="79">
        <v>10</v>
      </c>
      <c r="S50" s="80"/>
      <c r="T50" s="81">
        <f t="shared" si="1"/>
        <v>0</v>
      </c>
      <c r="U50" s="82" t="s">
        <v>35</v>
      </c>
      <c r="V50" s="83"/>
    </row>
    <row r="51" spans="1:22" ht="78" customHeight="1" outlineLevel="1" x14ac:dyDescent="0.2">
      <c r="A51" t="s">
        <v>665</v>
      </c>
      <c r="B51" s="66">
        <v>75</v>
      </c>
      <c r="C51" s="67"/>
      <c r="D51" s="68" t="s">
        <v>125</v>
      </c>
      <c r="E51" s="69" t="s">
        <v>25</v>
      </c>
      <c r="F51" s="68" t="s">
        <v>126</v>
      </c>
      <c r="G51" s="70" t="s">
        <v>95</v>
      </c>
      <c r="H51" s="84" t="s">
        <v>164</v>
      </c>
      <c r="I51" s="85" t="s">
        <v>28</v>
      </c>
      <c r="J51" s="73" t="s">
        <v>165</v>
      </c>
      <c r="K51" s="74" t="s">
        <v>101</v>
      </c>
      <c r="L51" s="75"/>
      <c r="M51" s="76">
        <v>0.2</v>
      </c>
      <c r="N51" s="77">
        <v>6</v>
      </c>
      <c r="O51" s="77">
        <v>8</v>
      </c>
      <c r="P51" s="78"/>
      <c r="Q51" s="201">
        <v>112.5</v>
      </c>
      <c r="R51" s="79">
        <v>12</v>
      </c>
      <c r="S51" s="80"/>
      <c r="T51" s="81">
        <f t="shared" si="1"/>
        <v>0</v>
      </c>
      <c r="U51" s="82" t="s">
        <v>31</v>
      </c>
      <c r="V51" s="83"/>
    </row>
    <row r="52" spans="1:22" ht="78" customHeight="1" outlineLevel="1" x14ac:dyDescent="0.2">
      <c r="A52" t="s">
        <v>666</v>
      </c>
      <c r="B52" s="66">
        <v>129</v>
      </c>
      <c r="C52" s="67"/>
      <c r="D52" s="68" t="s">
        <v>125</v>
      </c>
      <c r="E52" s="69" t="s">
        <v>25</v>
      </c>
      <c r="F52" s="68" t="s">
        <v>126</v>
      </c>
      <c r="G52" s="70" t="s">
        <v>95</v>
      </c>
      <c r="H52" s="84" t="s">
        <v>166</v>
      </c>
      <c r="I52" s="85" t="s">
        <v>28</v>
      </c>
      <c r="J52" s="73" t="s">
        <v>167</v>
      </c>
      <c r="K52" s="74" t="s">
        <v>104</v>
      </c>
      <c r="L52" s="75"/>
      <c r="M52" s="76">
        <v>0.2</v>
      </c>
      <c r="N52" s="77">
        <v>6</v>
      </c>
      <c r="O52" s="77" t="s">
        <v>105</v>
      </c>
      <c r="P52" s="78"/>
      <c r="Q52" s="201">
        <v>193.5</v>
      </c>
      <c r="R52" s="79">
        <v>12</v>
      </c>
      <c r="S52" s="80"/>
      <c r="T52" s="81">
        <f t="shared" si="1"/>
        <v>0</v>
      </c>
      <c r="U52" s="82" t="s">
        <v>31</v>
      </c>
      <c r="V52" s="83"/>
    </row>
    <row r="53" spans="1:22" ht="78" customHeight="1" outlineLevel="1" x14ac:dyDescent="0.2">
      <c r="A53" t="s">
        <v>667</v>
      </c>
      <c r="B53" s="66">
        <v>81</v>
      </c>
      <c r="C53" s="67"/>
      <c r="D53" s="68" t="s">
        <v>125</v>
      </c>
      <c r="E53" s="69" t="s">
        <v>25</v>
      </c>
      <c r="F53" s="68" t="s">
        <v>126</v>
      </c>
      <c r="G53" s="70" t="s">
        <v>106</v>
      </c>
      <c r="H53" s="84" t="s">
        <v>168</v>
      </c>
      <c r="I53" s="85" t="s">
        <v>28</v>
      </c>
      <c r="J53" s="73" t="s">
        <v>169</v>
      </c>
      <c r="K53" s="74" t="s">
        <v>109</v>
      </c>
      <c r="L53" s="75"/>
      <c r="M53" s="76">
        <v>0.15</v>
      </c>
      <c r="N53" s="77">
        <v>3.5</v>
      </c>
      <c r="O53" s="77">
        <v>10</v>
      </c>
      <c r="P53" s="78"/>
      <c r="Q53" s="201">
        <v>121.5</v>
      </c>
      <c r="R53" s="79">
        <v>9</v>
      </c>
      <c r="S53" s="80"/>
      <c r="T53" s="81">
        <f t="shared" si="1"/>
        <v>0</v>
      </c>
      <c r="U53" s="82" t="s">
        <v>46</v>
      </c>
      <c r="V53" s="83"/>
    </row>
    <row r="54" spans="1:22" ht="78" customHeight="1" outlineLevel="1" x14ac:dyDescent="0.2">
      <c r="A54" t="s">
        <v>668</v>
      </c>
      <c r="B54" s="66">
        <v>189</v>
      </c>
      <c r="C54" s="67"/>
      <c r="D54" s="68" t="s">
        <v>125</v>
      </c>
      <c r="E54" s="69" t="s">
        <v>25</v>
      </c>
      <c r="F54" s="68" t="s">
        <v>126</v>
      </c>
      <c r="G54" s="70" t="s">
        <v>110</v>
      </c>
      <c r="H54" s="84" t="s">
        <v>170</v>
      </c>
      <c r="I54" s="85" t="s">
        <v>28</v>
      </c>
      <c r="J54" s="73" t="s">
        <v>171</v>
      </c>
      <c r="K54" s="74" t="s">
        <v>113</v>
      </c>
      <c r="L54" s="75"/>
      <c r="M54" s="76">
        <v>0.5</v>
      </c>
      <c r="N54" s="77">
        <v>5.5</v>
      </c>
      <c r="O54" s="77">
        <v>15</v>
      </c>
      <c r="P54" s="78"/>
      <c r="Q54" s="201">
        <v>283.5</v>
      </c>
      <c r="R54" s="79">
        <v>8</v>
      </c>
      <c r="S54" s="80"/>
      <c r="T54" s="81">
        <f t="shared" si="1"/>
        <v>0</v>
      </c>
      <c r="U54" s="82" t="s">
        <v>35</v>
      </c>
      <c r="V54" s="83"/>
    </row>
    <row r="55" spans="1:22" ht="78" customHeight="1" outlineLevel="1" x14ac:dyDescent="0.2">
      <c r="A55" t="s">
        <v>670</v>
      </c>
      <c r="B55" s="66">
        <v>106</v>
      </c>
      <c r="C55" s="86" t="s">
        <v>36</v>
      </c>
      <c r="D55" s="68" t="s">
        <v>125</v>
      </c>
      <c r="E55" s="69" t="s">
        <v>25</v>
      </c>
      <c r="F55" s="68" t="s">
        <v>126</v>
      </c>
      <c r="G55" s="70" t="s">
        <v>119</v>
      </c>
      <c r="H55" s="87" t="s">
        <v>172</v>
      </c>
      <c r="I55" s="85" t="s">
        <v>28</v>
      </c>
      <c r="J55" s="73" t="s">
        <v>173</v>
      </c>
      <c r="K55" s="74" t="s">
        <v>122</v>
      </c>
      <c r="L55" s="75"/>
      <c r="M55" s="76">
        <v>0.4</v>
      </c>
      <c r="N55" s="77">
        <v>10.5</v>
      </c>
      <c r="O55" s="77">
        <v>10.5</v>
      </c>
      <c r="P55" s="78"/>
      <c r="Q55" s="201">
        <v>159</v>
      </c>
      <c r="R55" s="79">
        <v>16</v>
      </c>
      <c r="S55" s="80"/>
      <c r="T55" s="81">
        <f>S55*Q55</f>
        <v>0</v>
      </c>
      <c r="U55" s="82" t="s">
        <v>123</v>
      </c>
      <c r="V55" s="83"/>
    </row>
    <row r="56" spans="1:22" ht="20.25" customHeight="1" x14ac:dyDescent="0.2">
      <c r="B56">
        <v>1</v>
      </c>
      <c r="C56" s="63"/>
      <c r="D56" s="64"/>
      <c r="E56" s="196" t="s">
        <v>174</v>
      </c>
      <c r="F56" s="197"/>
      <c r="G56" s="197"/>
      <c r="H56" s="197"/>
      <c r="I56" s="197"/>
      <c r="J56" s="197"/>
      <c r="K56" s="197"/>
      <c r="L56" s="197"/>
      <c r="M56" s="197"/>
      <c r="N56" s="197"/>
      <c r="O56" s="197"/>
      <c r="P56" s="197"/>
      <c r="Q56" s="197"/>
      <c r="R56" s="197"/>
      <c r="S56" s="197"/>
      <c r="T56" s="197"/>
      <c r="U56" s="198"/>
    </row>
    <row r="57" spans="1:22" ht="78" customHeight="1" outlineLevel="1" x14ac:dyDescent="0.2">
      <c r="A57" t="s">
        <v>672</v>
      </c>
      <c r="B57" s="66">
        <v>98</v>
      </c>
      <c r="C57" s="67"/>
      <c r="D57" s="68" t="s">
        <v>175</v>
      </c>
      <c r="E57" s="69" t="s">
        <v>176</v>
      </c>
      <c r="F57" s="68" t="s">
        <v>26</v>
      </c>
      <c r="G57" s="70" t="s">
        <v>27</v>
      </c>
      <c r="H57" s="84" t="s">
        <v>177</v>
      </c>
      <c r="I57" s="85" t="s">
        <v>28</v>
      </c>
      <c r="J57" s="73" t="s">
        <v>178</v>
      </c>
      <c r="K57" s="74" t="s">
        <v>30</v>
      </c>
      <c r="L57" s="75"/>
      <c r="M57" s="76"/>
      <c r="N57" s="77">
        <v>2</v>
      </c>
      <c r="O57" s="77">
        <v>20</v>
      </c>
      <c r="P57" s="78"/>
      <c r="Q57" s="201">
        <v>147</v>
      </c>
      <c r="R57" s="79">
        <v>12</v>
      </c>
      <c r="S57" s="80"/>
      <c r="T57" s="81">
        <f t="shared" ref="T57:T78" si="2">S57*Q57</f>
        <v>0</v>
      </c>
      <c r="U57" s="82" t="s">
        <v>31</v>
      </c>
      <c r="V57" s="83"/>
    </row>
    <row r="58" spans="1:22" ht="78" customHeight="1" outlineLevel="1" x14ac:dyDescent="0.2">
      <c r="A58" t="s">
        <v>673</v>
      </c>
      <c r="B58" s="66">
        <v>128</v>
      </c>
      <c r="C58" s="67"/>
      <c r="D58" s="68" t="s">
        <v>175</v>
      </c>
      <c r="E58" s="69" t="s">
        <v>176</v>
      </c>
      <c r="F58" s="68" t="s">
        <v>26</v>
      </c>
      <c r="G58" s="70" t="s">
        <v>27</v>
      </c>
      <c r="H58" s="84" t="s">
        <v>179</v>
      </c>
      <c r="I58" s="85" t="s">
        <v>28</v>
      </c>
      <c r="J58" s="73" t="s">
        <v>180</v>
      </c>
      <c r="K58" s="74" t="s">
        <v>34</v>
      </c>
      <c r="L58" s="75"/>
      <c r="M58" s="76"/>
      <c r="N58" s="77">
        <v>2</v>
      </c>
      <c r="O58" s="77">
        <v>26</v>
      </c>
      <c r="P58" s="78"/>
      <c r="Q58" s="201">
        <v>192</v>
      </c>
      <c r="R58" s="79">
        <v>6</v>
      </c>
      <c r="S58" s="80"/>
      <c r="T58" s="81">
        <f t="shared" si="2"/>
        <v>0</v>
      </c>
      <c r="U58" s="82" t="s">
        <v>35</v>
      </c>
      <c r="V58" s="83"/>
    </row>
    <row r="59" spans="1:22" ht="78" customHeight="1" outlineLevel="1" x14ac:dyDescent="0.2">
      <c r="A59" t="s">
        <v>674</v>
      </c>
      <c r="B59" s="66">
        <v>118</v>
      </c>
      <c r="C59" s="67"/>
      <c r="D59" s="68" t="s">
        <v>175</v>
      </c>
      <c r="E59" s="69" t="s">
        <v>176</v>
      </c>
      <c r="F59" s="68" t="s">
        <v>26</v>
      </c>
      <c r="G59" s="70" t="s">
        <v>27</v>
      </c>
      <c r="H59" s="84" t="s">
        <v>181</v>
      </c>
      <c r="I59" s="85" t="s">
        <v>28</v>
      </c>
      <c r="J59" s="73" t="s">
        <v>182</v>
      </c>
      <c r="K59" s="74" t="s">
        <v>42</v>
      </c>
      <c r="L59" s="75"/>
      <c r="M59" s="76">
        <v>0.6</v>
      </c>
      <c r="N59" s="77">
        <v>6</v>
      </c>
      <c r="O59" s="77">
        <v>15.5</v>
      </c>
      <c r="P59" s="78"/>
      <c r="Q59" s="201">
        <v>177</v>
      </c>
      <c r="R59" s="79">
        <v>12</v>
      </c>
      <c r="S59" s="80"/>
      <c r="T59" s="81">
        <f t="shared" si="2"/>
        <v>0</v>
      </c>
      <c r="U59" s="82" t="s">
        <v>35</v>
      </c>
      <c r="V59" s="83"/>
    </row>
    <row r="60" spans="1:22" ht="78" customHeight="1" outlineLevel="1" x14ac:dyDescent="0.2">
      <c r="A60" t="s">
        <v>675</v>
      </c>
      <c r="B60" s="66">
        <v>52</v>
      </c>
      <c r="C60" s="67"/>
      <c r="D60" s="68" t="s">
        <v>175</v>
      </c>
      <c r="E60" s="69" t="s">
        <v>176</v>
      </c>
      <c r="F60" s="68" t="s">
        <v>26</v>
      </c>
      <c r="G60" s="70" t="s">
        <v>27</v>
      </c>
      <c r="H60" s="84" t="s">
        <v>183</v>
      </c>
      <c r="I60" s="85" t="s">
        <v>28</v>
      </c>
      <c r="J60" s="73" t="s">
        <v>184</v>
      </c>
      <c r="K60" s="74" t="s">
        <v>45</v>
      </c>
      <c r="L60" s="75"/>
      <c r="M60" s="76"/>
      <c r="N60" s="77">
        <v>2</v>
      </c>
      <c r="O60" s="77">
        <v>15.5</v>
      </c>
      <c r="P60" s="78"/>
      <c r="Q60" s="201">
        <v>78</v>
      </c>
      <c r="R60" s="79">
        <v>12</v>
      </c>
      <c r="S60" s="80"/>
      <c r="T60" s="81">
        <f t="shared" si="2"/>
        <v>0</v>
      </c>
      <c r="U60" s="82" t="s">
        <v>46</v>
      </c>
      <c r="V60" s="83"/>
    </row>
    <row r="61" spans="1:22" ht="78" customHeight="1" outlineLevel="1" x14ac:dyDescent="0.2">
      <c r="A61" t="s">
        <v>676</v>
      </c>
      <c r="B61" s="66">
        <v>128</v>
      </c>
      <c r="C61" s="67"/>
      <c r="D61" s="68" t="s">
        <v>175</v>
      </c>
      <c r="E61" s="69" t="s">
        <v>176</v>
      </c>
      <c r="F61" s="68" t="s">
        <v>26</v>
      </c>
      <c r="G61" s="70" t="s">
        <v>27</v>
      </c>
      <c r="H61" s="84" t="s">
        <v>185</v>
      </c>
      <c r="I61" s="85" t="s">
        <v>28</v>
      </c>
      <c r="J61" s="73" t="s">
        <v>186</v>
      </c>
      <c r="K61" s="74" t="s">
        <v>49</v>
      </c>
      <c r="L61" s="75"/>
      <c r="M61" s="76"/>
      <c r="N61" s="77">
        <v>3</v>
      </c>
      <c r="O61" s="77" t="s">
        <v>50</v>
      </c>
      <c r="P61" s="78"/>
      <c r="Q61" s="201">
        <v>192</v>
      </c>
      <c r="R61" s="79">
        <v>12</v>
      </c>
      <c r="S61" s="80"/>
      <c r="T61" s="81">
        <f t="shared" si="2"/>
        <v>0</v>
      </c>
      <c r="U61" s="82" t="s">
        <v>35</v>
      </c>
      <c r="V61" s="83"/>
    </row>
    <row r="62" spans="1:22" ht="78" customHeight="1" outlineLevel="1" x14ac:dyDescent="0.2">
      <c r="A62" t="s">
        <v>677</v>
      </c>
      <c r="B62" s="66">
        <v>234</v>
      </c>
      <c r="C62" s="86" t="s">
        <v>36</v>
      </c>
      <c r="D62" s="68" t="s">
        <v>175</v>
      </c>
      <c r="E62" s="69" t="s">
        <v>176</v>
      </c>
      <c r="F62" s="68" t="s">
        <v>26</v>
      </c>
      <c r="G62" s="70" t="s">
        <v>27</v>
      </c>
      <c r="H62" s="84" t="s">
        <v>187</v>
      </c>
      <c r="I62" s="85" t="s">
        <v>28</v>
      </c>
      <c r="J62" s="73" t="s">
        <v>188</v>
      </c>
      <c r="K62" s="74" t="s">
        <v>53</v>
      </c>
      <c r="L62" s="75"/>
      <c r="M62" s="76"/>
      <c r="N62" s="77">
        <v>3.5</v>
      </c>
      <c r="O62" s="77">
        <v>25</v>
      </c>
      <c r="P62" s="78" t="s">
        <v>54</v>
      </c>
      <c r="Q62" s="201">
        <v>351</v>
      </c>
      <c r="R62" s="79">
        <v>4</v>
      </c>
      <c r="S62" s="80"/>
      <c r="T62" s="81">
        <f t="shared" si="2"/>
        <v>0</v>
      </c>
      <c r="U62" s="82" t="s">
        <v>35</v>
      </c>
      <c r="V62" s="83"/>
    </row>
    <row r="63" spans="1:22" ht="78" customHeight="1" outlineLevel="1" x14ac:dyDescent="0.2">
      <c r="A63" t="s">
        <v>678</v>
      </c>
      <c r="B63" s="66">
        <v>195</v>
      </c>
      <c r="C63" s="86" t="s">
        <v>36</v>
      </c>
      <c r="D63" s="68" t="s">
        <v>175</v>
      </c>
      <c r="E63" s="69" t="s">
        <v>176</v>
      </c>
      <c r="F63" s="68" t="s">
        <v>26</v>
      </c>
      <c r="G63" s="70" t="s">
        <v>27</v>
      </c>
      <c r="H63" s="84" t="s">
        <v>189</v>
      </c>
      <c r="I63" s="85" t="s">
        <v>28</v>
      </c>
      <c r="J63" s="73" t="s">
        <v>190</v>
      </c>
      <c r="K63" s="74" t="s">
        <v>57</v>
      </c>
      <c r="L63" s="75"/>
      <c r="M63" s="76"/>
      <c r="N63" s="77">
        <v>3</v>
      </c>
      <c r="O63" s="77" t="s">
        <v>58</v>
      </c>
      <c r="P63" s="78" t="s">
        <v>59</v>
      </c>
      <c r="Q63" s="201">
        <v>292.5</v>
      </c>
      <c r="R63" s="79">
        <v>6</v>
      </c>
      <c r="S63" s="80"/>
      <c r="T63" s="81">
        <f t="shared" si="2"/>
        <v>0</v>
      </c>
      <c r="U63" s="82" t="s">
        <v>31</v>
      </c>
      <c r="V63" s="83"/>
    </row>
    <row r="64" spans="1:22" ht="78" customHeight="1" outlineLevel="1" x14ac:dyDescent="0.2">
      <c r="A64" t="s">
        <v>679</v>
      </c>
      <c r="B64" s="66">
        <v>380</v>
      </c>
      <c r="C64" s="86" t="s">
        <v>36</v>
      </c>
      <c r="D64" s="68" t="s">
        <v>175</v>
      </c>
      <c r="E64" s="69" t="s">
        <v>176</v>
      </c>
      <c r="F64" s="68" t="s">
        <v>26</v>
      </c>
      <c r="G64" s="70" t="s">
        <v>27</v>
      </c>
      <c r="H64" s="84" t="s">
        <v>191</v>
      </c>
      <c r="I64" s="85" t="s">
        <v>28</v>
      </c>
      <c r="J64" s="73" t="s">
        <v>192</v>
      </c>
      <c r="K64" s="74" t="s">
        <v>143</v>
      </c>
      <c r="L64" s="75"/>
      <c r="M64" s="76"/>
      <c r="N64" s="77">
        <v>2</v>
      </c>
      <c r="O64" s="77">
        <v>33</v>
      </c>
      <c r="P64" s="78"/>
      <c r="Q64" s="201">
        <v>570</v>
      </c>
      <c r="R64" s="79">
        <v>4</v>
      </c>
      <c r="S64" s="80"/>
      <c r="T64" s="81">
        <f>S64*Q64</f>
        <v>0</v>
      </c>
      <c r="U64" s="82" t="s">
        <v>35</v>
      </c>
      <c r="V64" s="83"/>
    </row>
    <row r="65" spans="1:22" ht="78" customHeight="1" outlineLevel="1" x14ac:dyDescent="0.2">
      <c r="A65" t="s">
        <v>680</v>
      </c>
      <c r="B65" s="66">
        <v>128</v>
      </c>
      <c r="C65" s="67"/>
      <c r="D65" s="68" t="s">
        <v>175</v>
      </c>
      <c r="E65" s="69" t="s">
        <v>176</v>
      </c>
      <c r="F65" s="68" t="s">
        <v>26</v>
      </c>
      <c r="G65" s="70" t="s">
        <v>60</v>
      </c>
      <c r="H65" s="84" t="s">
        <v>193</v>
      </c>
      <c r="I65" s="85" t="s">
        <v>28</v>
      </c>
      <c r="J65" s="73" t="s">
        <v>194</v>
      </c>
      <c r="K65" s="74" t="s">
        <v>63</v>
      </c>
      <c r="L65" s="75"/>
      <c r="M65" s="76">
        <v>0.3</v>
      </c>
      <c r="N65" s="77">
        <v>5.5</v>
      </c>
      <c r="O65" s="77">
        <v>11.5</v>
      </c>
      <c r="P65" s="78"/>
      <c r="Q65" s="201">
        <v>192</v>
      </c>
      <c r="R65" s="79">
        <v>18</v>
      </c>
      <c r="S65" s="80"/>
      <c r="T65" s="81">
        <f t="shared" si="2"/>
        <v>0</v>
      </c>
      <c r="U65" s="82" t="s">
        <v>31</v>
      </c>
      <c r="V65" s="83"/>
    </row>
    <row r="66" spans="1:22" ht="78" customHeight="1" outlineLevel="1" x14ac:dyDescent="0.2">
      <c r="A66" t="s">
        <v>681</v>
      </c>
      <c r="B66" s="66">
        <v>88</v>
      </c>
      <c r="C66" s="67"/>
      <c r="D66" s="68" t="s">
        <v>175</v>
      </c>
      <c r="E66" s="69" t="s">
        <v>176</v>
      </c>
      <c r="F66" s="68" t="s">
        <v>26</v>
      </c>
      <c r="G66" s="70" t="s">
        <v>64</v>
      </c>
      <c r="H66" s="84" t="s">
        <v>195</v>
      </c>
      <c r="I66" s="85" t="s">
        <v>28</v>
      </c>
      <c r="J66" s="73" t="s">
        <v>196</v>
      </c>
      <c r="K66" s="74" t="s">
        <v>67</v>
      </c>
      <c r="L66" s="75"/>
      <c r="M66" s="76">
        <v>0.3</v>
      </c>
      <c r="N66" s="77">
        <v>5.5</v>
      </c>
      <c r="O66" s="77">
        <v>13</v>
      </c>
      <c r="P66" s="78"/>
      <c r="Q66" s="201">
        <v>132</v>
      </c>
      <c r="R66" s="79">
        <v>20</v>
      </c>
      <c r="S66" s="80"/>
      <c r="T66" s="81">
        <f t="shared" si="2"/>
        <v>0</v>
      </c>
      <c r="U66" s="82" t="s">
        <v>35</v>
      </c>
      <c r="V66" s="83"/>
    </row>
    <row r="67" spans="1:22" ht="78" customHeight="1" outlineLevel="1" x14ac:dyDescent="0.2">
      <c r="A67" t="s">
        <v>682</v>
      </c>
      <c r="B67" s="66">
        <v>83</v>
      </c>
      <c r="C67" s="67"/>
      <c r="D67" s="68" t="s">
        <v>175</v>
      </c>
      <c r="E67" s="69" t="s">
        <v>176</v>
      </c>
      <c r="F67" s="68" t="s">
        <v>26</v>
      </c>
      <c r="G67" s="70" t="s">
        <v>64</v>
      </c>
      <c r="H67" s="71">
        <v>4600031123585</v>
      </c>
      <c r="I67" s="85" t="s">
        <v>28</v>
      </c>
      <c r="J67" s="73" t="s">
        <v>197</v>
      </c>
      <c r="K67" s="74" t="s">
        <v>70</v>
      </c>
      <c r="L67" s="75"/>
      <c r="M67" s="76">
        <v>0.15</v>
      </c>
      <c r="N67" s="77">
        <v>3.5</v>
      </c>
      <c r="O67" s="77">
        <v>10</v>
      </c>
      <c r="P67" s="78"/>
      <c r="Q67" s="201">
        <v>124.5</v>
      </c>
      <c r="R67" s="79">
        <v>9</v>
      </c>
      <c r="S67" s="80"/>
      <c r="T67" s="81">
        <f t="shared" si="2"/>
        <v>0</v>
      </c>
      <c r="U67" s="82" t="s">
        <v>46</v>
      </c>
      <c r="V67" s="83"/>
    </row>
    <row r="68" spans="1:22" ht="78" customHeight="1" outlineLevel="1" x14ac:dyDescent="0.2">
      <c r="A68" t="s">
        <v>683</v>
      </c>
      <c r="B68" s="66">
        <v>108</v>
      </c>
      <c r="C68" s="67"/>
      <c r="D68" s="68" t="s">
        <v>175</v>
      </c>
      <c r="E68" s="69" t="s">
        <v>176</v>
      </c>
      <c r="F68" s="68" t="s">
        <v>26</v>
      </c>
      <c r="G68" s="70" t="s">
        <v>64</v>
      </c>
      <c r="H68" s="84" t="s">
        <v>198</v>
      </c>
      <c r="I68" s="85" t="s">
        <v>28</v>
      </c>
      <c r="J68" s="73" t="s">
        <v>199</v>
      </c>
      <c r="K68" s="74" t="s">
        <v>73</v>
      </c>
      <c r="L68" s="75"/>
      <c r="M68" s="76">
        <v>0.25</v>
      </c>
      <c r="N68" s="77">
        <v>4</v>
      </c>
      <c r="O68" s="77">
        <v>12.5</v>
      </c>
      <c r="P68" s="78"/>
      <c r="Q68" s="201">
        <v>162</v>
      </c>
      <c r="R68" s="79">
        <v>16</v>
      </c>
      <c r="S68" s="80"/>
      <c r="T68" s="81">
        <f t="shared" si="2"/>
        <v>0</v>
      </c>
      <c r="U68" s="82" t="s">
        <v>31</v>
      </c>
      <c r="V68" s="83"/>
    </row>
    <row r="69" spans="1:22" ht="78" customHeight="1" outlineLevel="1" x14ac:dyDescent="0.2">
      <c r="A69" t="s">
        <v>684</v>
      </c>
      <c r="B69" s="66">
        <v>92</v>
      </c>
      <c r="C69" s="67"/>
      <c r="D69" s="68" t="s">
        <v>175</v>
      </c>
      <c r="E69" s="69" t="s">
        <v>176</v>
      </c>
      <c r="F69" s="68" t="s">
        <v>26</v>
      </c>
      <c r="G69" s="70" t="s">
        <v>74</v>
      </c>
      <c r="H69" s="84" t="s">
        <v>200</v>
      </c>
      <c r="I69" s="85" t="s">
        <v>28</v>
      </c>
      <c r="J69" s="73" t="s">
        <v>201</v>
      </c>
      <c r="K69" s="74" t="s">
        <v>77</v>
      </c>
      <c r="L69" s="75"/>
      <c r="M69" s="76">
        <v>0.05</v>
      </c>
      <c r="N69" s="77">
        <v>4</v>
      </c>
      <c r="O69" s="77">
        <v>6.5</v>
      </c>
      <c r="P69" s="78"/>
      <c r="Q69" s="201">
        <v>138</v>
      </c>
      <c r="R69" s="79">
        <v>18</v>
      </c>
      <c r="S69" s="80"/>
      <c r="T69" s="81">
        <f t="shared" si="2"/>
        <v>0</v>
      </c>
      <c r="U69" s="82" t="s">
        <v>46</v>
      </c>
      <c r="V69" s="83"/>
    </row>
    <row r="70" spans="1:22" ht="78" customHeight="1" outlineLevel="1" x14ac:dyDescent="0.2">
      <c r="A70" t="s">
        <v>685</v>
      </c>
      <c r="B70" s="66">
        <v>65</v>
      </c>
      <c r="C70" s="67"/>
      <c r="D70" s="68" t="s">
        <v>175</v>
      </c>
      <c r="E70" s="69" t="s">
        <v>176</v>
      </c>
      <c r="F70" s="68" t="s">
        <v>26</v>
      </c>
      <c r="G70" s="70" t="s">
        <v>74</v>
      </c>
      <c r="H70" s="84" t="s">
        <v>202</v>
      </c>
      <c r="I70" s="85" t="s">
        <v>28</v>
      </c>
      <c r="J70" s="73" t="s">
        <v>203</v>
      </c>
      <c r="K70" s="74" t="s">
        <v>80</v>
      </c>
      <c r="L70" s="75"/>
      <c r="M70" s="76">
        <v>0.1</v>
      </c>
      <c r="N70" s="77">
        <v>3.5</v>
      </c>
      <c r="O70" s="77">
        <v>9</v>
      </c>
      <c r="P70" s="78"/>
      <c r="Q70" s="201">
        <v>97.5</v>
      </c>
      <c r="R70" s="79">
        <v>16</v>
      </c>
      <c r="S70" s="80"/>
      <c r="T70" s="81">
        <f t="shared" si="2"/>
        <v>0</v>
      </c>
      <c r="U70" s="82" t="s">
        <v>46</v>
      </c>
      <c r="V70" s="83"/>
    </row>
    <row r="71" spans="1:22" ht="78" customHeight="1" outlineLevel="1" x14ac:dyDescent="0.2">
      <c r="A71" t="s">
        <v>686</v>
      </c>
      <c r="B71" s="66">
        <v>50</v>
      </c>
      <c r="C71" s="67"/>
      <c r="D71" s="68" t="s">
        <v>175</v>
      </c>
      <c r="E71" s="69" t="s">
        <v>176</v>
      </c>
      <c r="F71" s="68" t="s">
        <v>26</v>
      </c>
      <c r="G71" s="70" t="s">
        <v>74</v>
      </c>
      <c r="H71" s="84" t="s">
        <v>204</v>
      </c>
      <c r="I71" s="85" t="s">
        <v>28</v>
      </c>
      <c r="J71" s="73" t="s">
        <v>205</v>
      </c>
      <c r="K71" s="74" t="s">
        <v>83</v>
      </c>
      <c r="L71" s="75"/>
      <c r="M71" s="76">
        <v>0.03</v>
      </c>
      <c r="N71" s="77">
        <v>2.5</v>
      </c>
      <c r="O71" s="77">
        <v>6</v>
      </c>
      <c r="P71" s="78"/>
      <c r="Q71" s="201">
        <v>75</v>
      </c>
      <c r="R71" s="79">
        <v>24</v>
      </c>
      <c r="S71" s="80"/>
      <c r="T71" s="81">
        <f t="shared" si="2"/>
        <v>0</v>
      </c>
      <c r="U71" s="82" t="s">
        <v>46</v>
      </c>
      <c r="V71" s="83"/>
    </row>
    <row r="72" spans="1:22" ht="78" customHeight="1" outlineLevel="1" x14ac:dyDescent="0.2">
      <c r="A72" t="s">
        <v>687</v>
      </c>
      <c r="B72" s="66">
        <v>263</v>
      </c>
      <c r="C72" s="67"/>
      <c r="D72" s="68" t="s">
        <v>175</v>
      </c>
      <c r="E72" s="69" t="s">
        <v>176</v>
      </c>
      <c r="F72" s="68" t="s">
        <v>26</v>
      </c>
      <c r="G72" s="70" t="s">
        <v>84</v>
      </c>
      <c r="H72" s="84" t="s">
        <v>206</v>
      </c>
      <c r="I72" s="85" t="s">
        <v>28</v>
      </c>
      <c r="J72" s="73" t="s">
        <v>207</v>
      </c>
      <c r="K72" s="74" t="s">
        <v>87</v>
      </c>
      <c r="L72" s="75"/>
      <c r="M72" s="76" t="s">
        <v>88</v>
      </c>
      <c r="N72" s="77">
        <v>3</v>
      </c>
      <c r="O72" s="77" t="s">
        <v>89</v>
      </c>
      <c r="P72" s="78"/>
      <c r="Q72" s="201">
        <v>394.5</v>
      </c>
      <c r="R72" s="79">
        <v>12</v>
      </c>
      <c r="S72" s="80"/>
      <c r="T72" s="81">
        <f t="shared" si="2"/>
        <v>0</v>
      </c>
      <c r="U72" s="82" t="s">
        <v>31</v>
      </c>
      <c r="V72" s="83"/>
    </row>
    <row r="73" spans="1:22" ht="78" customHeight="1" outlineLevel="1" x14ac:dyDescent="0.2">
      <c r="A73" t="s">
        <v>688</v>
      </c>
      <c r="B73" s="66">
        <v>102</v>
      </c>
      <c r="C73" s="67"/>
      <c r="D73" s="68" t="s">
        <v>175</v>
      </c>
      <c r="E73" s="69" t="s">
        <v>176</v>
      </c>
      <c r="F73" s="68" t="s">
        <v>26</v>
      </c>
      <c r="G73" s="70" t="s">
        <v>90</v>
      </c>
      <c r="H73" s="84" t="s">
        <v>208</v>
      </c>
      <c r="I73" s="85" t="s">
        <v>28</v>
      </c>
      <c r="J73" s="73" t="s">
        <v>209</v>
      </c>
      <c r="K73" s="74" t="s">
        <v>93</v>
      </c>
      <c r="L73" s="75"/>
      <c r="M73" s="76">
        <v>0.35</v>
      </c>
      <c r="N73" s="77">
        <v>6.5</v>
      </c>
      <c r="O73" s="77">
        <v>10</v>
      </c>
      <c r="P73" s="78" t="s">
        <v>94</v>
      </c>
      <c r="Q73" s="201">
        <v>153</v>
      </c>
      <c r="R73" s="79">
        <v>18</v>
      </c>
      <c r="S73" s="80"/>
      <c r="T73" s="81">
        <f t="shared" si="2"/>
        <v>0</v>
      </c>
      <c r="U73" s="82" t="s">
        <v>35</v>
      </c>
      <c r="V73" s="83"/>
    </row>
    <row r="74" spans="1:22" ht="78" customHeight="1" outlineLevel="1" x14ac:dyDescent="0.2">
      <c r="A74" t="s">
        <v>689</v>
      </c>
      <c r="B74" s="66">
        <v>78</v>
      </c>
      <c r="C74" s="67"/>
      <c r="D74" s="68" t="s">
        <v>175</v>
      </c>
      <c r="E74" s="69" t="s">
        <v>176</v>
      </c>
      <c r="F74" s="68" t="s">
        <v>26</v>
      </c>
      <c r="G74" s="70" t="s">
        <v>95</v>
      </c>
      <c r="H74" s="84" t="s">
        <v>210</v>
      </c>
      <c r="I74" s="85" t="s">
        <v>28</v>
      </c>
      <c r="J74" s="73" t="s">
        <v>211</v>
      </c>
      <c r="K74" s="74" t="s">
        <v>98</v>
      </c>
      <c r="L74" s="75"/>
      <c r="M74" s="76">
        <v>0.35</v>
      </c>
      <c r="N74" s="77">
        <v>10</v>
      </c>
      <c r="O74" s="77">
        <v>9</v>
      </c>
      <c r="P74" s="78"/>
      <c r="Q74" s="201">
        <v>117</v>
      </c>
      <c r="R74" s="79">
        <v>10</v>
      </c>
      <c r="S74" s="80"/>
      <c r="T74" s="81">
        <f t="shared" si="2"/>
        <v>0</v>
      </c>
      <c r="U74" s="82" t="s">
        <v>35</v>
      </c>
      <c r="V74" s="83"/>
    </row>
    <row r="75" spans="1:22" ht="78" customHeight="1" outlineLevel="1" x14ac:dyDescent="0.2">
      <c r="A75" t="s">
        <v>690</v>
      </c>
      <c r="B75" s="66">
        <v>69</v>
      </c>
      <c r="C75" s="67"/>
      <c r="D75" s="68" t="s">
        <v>175</v>
      </c>
      <c r="E75" s="69" t="s">
        <v>176</v>
      </c>
      <c r="F75" s="68" t="s">
        <v>26</v>
      </c>
      <c r="G75" s="70" t="s">
        <v>95</v>
      </c>
      <c r="H75" s="84" t="s">
        <v>212</v>
      </c>
      <c r="I75" s="85" t="s">
        <v>28</v>
      </c>
      <c r="J75" s="73" t="s">
        <v>213</v>
      </c>
      <c r="K75" s="74" t="s">
        <v>101</v>
      </c>
      <c r="L75" s="75"/>
      <c r="M75" s="76">
        <v>0.2</v>
      </c>
      <c r="N75" s="77">
        <v>6</v>
      </c>
      <c r="O75" s="77">
        <v>8</v>
      </c>
      <c r="P75" s="78"/>
      <c r="Q75" s="201">
        <v>103.5</v>
      </c>
      <c r="R75" s="79">
        <v>12</v>
      </c>
      <c r="S75" s="80"/>
      <c r="T75" s="81">
        <f t="shared" si="2"/>
        <v>0</v>
      </c>
      <c r="U75" s="82" t="s">
        <v>31</v>
      </c>
      <c r="V75" s="83"/>
    </row>
    <row r="76" spans="1:22" ht="78" customHeight="1" outlineLevel="1" x14ac:dyDescent="0.2">
      <c r="A76" t="s">
        <v>691</v>
      </c>
      <c r="B76" s="66">
        <v>119</v>
      </c>
      <c r="C76" s="67"/>
      <c r="D76" s="68" t="s">
        <v>175</v>
      </c>
      <c r="E76" s="69" t="s">
        <v>176</v>
      </c>
      <c r="F76" s="68" t="s">
        <v>26</v>
      </c>
      <c r="G76" s="70" t="s">
        <v>95</v>
      </c>
      <c r="H76" s="84" t="s">
        <v>214</v>
      </c>
      <c r="I76" s="85" t="s">
        <v>28</v>
      </c>
      <c r="J76" s="73" t="s">
        <v>215</v>
      </c>
      <c r="K76" s="74" t="s">
        <v>104</v>
      </c>
      <c r="L76" s="75"/>
      <c r="M76" s="76">
        <v>0.2</v>
      </c>
      <c r="N76" s="77">
        <v>6</v>
      </c>
      <c r="O76" s="77" t="s">
        <v>105</v>
      </c>
      <c r="P76" s="78"/>
      <c r="Q76" s="201">
        <v>178.5</v>
      </c>
      <c r="R76" s="79">
        <v>12</v>
      </c>
      <c r="S76" s="80"/>
      <c r="T76" s="81">
        <f t="shared" si="2"/>
        <v>0</v>
      </c>
      <c r="U76" s="82" t="s">
        <v>31</v>
      </c>
      <c r="V76" s="83"/>
    </row>
    <row r="77" spans="1:22" ht="78" customHeight="1" outlineLevel="1" x14ac:dyDescent="0.2">
      <c r="A77" t="s">
        <v>692</v>
      </c>
      <c r="B77" s="66">
        <v>75</v>
      </c>
      <c r="C77" s="67"/>
      <c r="D77" s="68" t="s">
        <v>175</v>
      </c>
      <c r="E77" s="69" t="s">
        <v>176</v>
      </c>
      <c r="F77" s="68" t="s">
        <v>26</v>
      </c>
      <c r="G77" s="70" t="s">
        <v>106</v>
      </c>
      <c r="H77" s="84" t="s">
        <v>216</v>
      </c>
      <c r="I77" s="85" t="s">
        <v>28</v>
      </c>
      <c r="J77" s="73" t="s">
        <v>217</v>
      </c>
      <c r="K77" s="74" t="s">
        <v>109</v>
      </c>
      <c r="L77" s="75"/>
      <c r="M77" s="76">
        <v>0.15</v>
      </c>
      <c r="N77" s="77">
        <v>3.5</v>
      </c>
      <c r="O77" s="77">
        <v>10</v>
      </c>
      <c r="P77" s="78"/>
      <c r="Q77" s="201">
        <v>112.5</v>
      </c>
      <c r="R77" s="79">
        <v>9</v>
      </c>
      <c r="S77" s="80"/>
      <c r="T77" s="81">
        <f t="shared" si="2"/>
        <v>0</v>
      </c>
      <c r="U77" s="82" t="s">
        <v>46</v>
      </c>
      <c r="V77" s="83"/>
    </row>
    <row r="78" spans="1:22" ht="78" customHeight="1" outlineLevel="1" x14ac:dyDescent="0.2">
      <c r="A78" t="s">
        <v>693</v>
      </c>
      <c r="B78" s="66">
        <v>174</v>
      </c>
      <c r="C78" s="67"/>
      <c r="D78" s="68" t="s">
        <v>175</v>
      </c>
      <c r="E78" s="69" t="s">
        <v>176</v>
      </c>
      <c r="F78" s="68" t="s">
        <v>26</v>
      </c>
      <c r="G78" s="70" t="s">
        <v>110</v>
      </c>
      <c r="H78" s="84" t="s">
        <v>218</v>
      </c>
      <c r="I78" s="85" t="s">
        <v>28</v>
      </c>
      <c r="J78" s="73" t="s">
        <v>219</v>
      </c>
      <c r="K78" s="74" t="s">
        <v>113</v>
      </c>
      <c r="L78" s="75"/>
      <c r="M78" s="76">
        <v>0.5</v>
      </c>
      <c r="N78" s="77">
        <v>5.5</v>
      </c>
      <c r="O78" s="77">
        <v>15</v>
      </c>
      <c r="P78" s="78"/>
      <c r="Q78" s="201">
        <v>261</v>
      </c>
      <c r="R78" s="79">
        <v>8</v>
      </c>
      <c r="S78" s="80"/>
      <c r="T78" s="81">
        <f t="shared" si="2"/>
        <v>0</v>
      </c>
      <c r="U78" s="82" t="s">
        <v>35</v>
      </c>
      <c r="V78" s="83"/>
    </row>
    <row r="79" spans="1:22" ht="78" customHeight="1" outlineLevel="1" x14ac:dyDescent="0.2">
      <c r="A79" t="s">
        <v>694</v>
      </c>
      <c r="B79" s="66">
        <v>100</v>
      </c>
      <c r="C79" s="86" t="s">
        <v>36</v>
      </c>
      <c r="D79" s="68" t="s">
        <v>175</v>
      </c>
      <c r="E79" s="69" t="s">
        <v>176</v>
      </c>
      <c r="F79" s="68" t="s">
        <v>26</v>
      </c>
      <c r="G79" s="70" t="s">
        <v>119</v>
      </c>
      <c r="H79" s="88">
        <v>4600031123578</v>
      </c>
      <c r="I79" s="85" t="s">
        <v>28</v>
      </c>
      <c r="J79" s="73" t="s">
        <v>220</v>
      </c>
      <c r="K79" s="74" t="s">
        <v>221</v>
      </c>
      <c r="L79" s="75"/>
      <c r="M79" s="76">
        <v>0.5</v>
      </c>
      <c r="N79" s="77">
        <v>11.5</v>
      </c>
      <c r="O79" s="77">
        <v>11.5</v>
      </c>
      <c r="P79" s="78"/>
      <c r="Q79" s="201">
        <v>150</v>
      </c>
      <c r="R79" s="79">
        <v>16</v>
      </c>
      <c r="S79" s="80"/>
      <c r="T79" s="81">
        <f>S79*Q79</f>
        <v>0</v>
      </c>
      <c r="U79" s="82" t="s">
        <v>123</v>
      </c>
      <c r="V79" s="83"/>
    </row>
    <row r="80" spans="1:22" ht="78" customHeight="1" outlineLevel="1" x14ac:dyDescent="0.2">
      <c r="A80" t="s">
        <v>695</v>
      </c>
      <c r="B80" s="66">
        <v>98</v>
      </c>
      <c r="C80" s="86" t="s">
        <v>36</v>
      </c>
      <c r="D80" s="68" t="s">
        <v>175</v>
      </c>
      <c r="E80" s="69" t="s">
        <v>176</v>
      </c>
      <c r="F80" s="68" t="s">
        <v>26</v>
      </c>
      <c r="G80" s="70" t="s">
        <v>119</v>
      </c>
      <c r="H80" s="87" t="s">
        <v>222</v>
      </c>
      <c r="I80" s="85" t="s">
        <v>116</v>
      </c>
      <c r="J80" s="73" t="s">
        <v>223</v>
      </c>
      <c r="K80" s="74" t="s">
        <v>122</v>
      </c>
      <c r="L80" s="75"/>
      <c r="M80" s="76">
        <v>0.4</v>
      </c>
      <c r="N80" s="77">
        <v>10.5</v>
      </c>
      <c r="O80" s="77">
        <v>10.5</v>
      </c>
      <c r="P80" s="78"/>
      <c r="Q80" s="201">
        <v>147</v>
      </c>
      <c r="R80" s="79">
        <v>16</v>
      </c>
      <c r="S80" s="80"/>
      <c r="T80" s="81">
        <f>S80*Q80</f>
        <v>0</v>
      </c>
      <c r="U80" s="82" t="s">
        <v>123</v>
      </c>
      <c r="V80" s="83"/>
    </row>
    <row r="81" spans="1:22" ht="20.25" customHeight="1" x14ac:dyDescent="0.2">
      <c r="B81">
        <v>1</v>
      </c>
      <c r="C81" s="63"/>
      <c r="D81" s="64"/>
      <c r="E81" s="196" t="s">
        <v>224</v>
      </c>
      <c r="F81" s="197"/>
      <c r="G81" s="197"/>
      <c r="H81" s="197"/>
      <c r="I81" s="197"/>
      <c r="J81" s="197"/>
      <c r="K81" s="197"/>
      <c r="L81" s="197"/>
      <c r="M81" s="197"/>
      <c r="N81" s="197"/>
      <c r="O81" s="197"/>
      <c r="P81" s="197"/>
      <c r="Q81" s="197"/>
      <c r="R81" s="197"/>
      <c r="S81" s="197"/>
      <c r="T81" s="197"/>
      <c r="U81" s="198"/>
    </row>
    <row r="82" spans="1:22" ht="78" customHeight="1" outlineLevel="1" x14ac:dyDescent="0.2">
      <c r="A82" t="s">
        <v>672</v>
      </c>
      <c r="B82" s="66">
        <v>98</v>
      </c>
      <c r="C82" s="67"/>
      <c r="D82" s="68" t="s">
        <v>225</v>
      </c>
      <c r="E82" s="69" t="s">
        <v>176</v>
      </c>
      <c r="F82" s="68" t="s">
        <v>226</v>
      </c>
      <c r="G82" s="70" t="s">
        <v>27</v>
      </c>
      <c r="H82" s="84" t="s">
        <v>227</v>
      </c>
      <c r="I82" s="85" t="s">
        <v>28</v>
      </c>
      <c r="J82" s="73" t="s">
        <v>228</v>
      </c>
      <c r="K82" s="74" t="s">
        <v>30</v>
      </c>
      <c r="L82" s="75"/>
      <c r="M82" s="76"/>
      <c r="N82" s="77">
        <v>2</v>
      </c>
      <c r="O82" s="77">
        <v>20</v>
      </c>
      <c r="P82" s="78"/>
      <c r="Q82" s="201">
        <v>147</v>
      </c>
      <c r="R82" s="79">
        <v>12</v>
      </c>
      <c r="S82" s="80"/>
      <c r="T82" s="81">
        <f t="shared" ref="T82:T102" si="3">S82*Q82</f>
        <v>0</v>
      </c>
      <c r="U82" s="82" t="s">
        <v>31</v>
      </c>
      <c r="V82" s="83"/>
    </row>
    <row r="83" spans="1:22" ht="78" customHeight="1" outlineLevel="1" x14ac:dyDescent="0.2">
      <c r="A83" t="s">
        <v>673</v>
      </c>
      <c r="B83" s="66">
        <v>128</v>
      </c>
      <c r="C83" s="67"/>
      <c r="D83" s="68" t="s">
        <v>225</v>
      </c>
      <c r="E83" s="69" t="s">
        <v>176</v>
      </c>
      <c r="F83" s="68" t="s">
        <v>226</v>
      </c>
      <c r="G83" s="70" t="s">
        <v>27</v>
      </c>
      <c r="H83" s="84" t="s">
        <v>229</v>
      </c>
      <c r="I83" s="85" t="s">
        <v>28</v>
      </c>
      <c r="J83" s="73" t="s">
        <v>230</v>
      </c>
      <c r="K83" s="74" t="s">
        <v>34</v>
      </c>
      <c r="L83" s="75"/>
      <c r="M83" s="76"/>
      <c r="N83" s="77">
        <v>2</v>
      </c>
      <c r="O83" s="77">
        <v>26</v>
      </c>
      <c r="P83" s="78"/>
      <c r="Q83" s="201">
        <v>192</v>
      </c>
      <c r="R83" s="79">
        <v>6</v>
      </c>
      <c r="S83" s="80"/>
      <c r="T83" s="81">
        <f t="shared" si="3"/>
        <v>0</v>
      </c>
      <c r="U83" s="82" t="s">
        <v>35</v>
      </c>
      <c r="V83" s="83"/>
    </row>
    <row r="84" spans="1:22" ht="78" customHeight="1" outlineLevel="1" x14ac:dyDescent="0.2">
      <c r="A84" t="s">
        <v>674</v>
      </c>
      <c r="B84" s="66">
        <v>118</v>
      </c>
      <c r="C84" s="67"/>
      <c r="D84" s="68" t="s">
        <v>225</v>
      </c>
      <c r="E84" s="69" t="s">
        <v>176</v>
      </c>
      <c r="F84" s="68" t="s">
        <v>226</v>
      </c>
      <c r="G84" s="70" t="s">
        <v>27</v>
      </c>
      <c r="H84" s="84" t="s">
        <v>231</v>
      </c>
      <c r="I84" s="85" t="s">
        <v>28</v>
      </c>
      <c r="J84" s="73" t="s">
        <v>232</v>
      </c>
      <c r="K84" s="74" t="s">
        <v>42</v>
      </c>
      <c r="L84" s="75"/>
      <c r="M84" s="76">
        <v>0.6</v>
      </c>
      <c r="N84" s="77">
        <v>6</v>
      </c>
      <c r="O84" s="77">
        <v>15.5</v>
      </c>
      <c r="P84" s="78"/>
      <c r="Q84" s="201">
        <v>177</v>
      </c>
      <c r="R84" s="79">
        <v>12</v>
      </c>
      <c r="S84" s="80"/>
      <c r="T84" s="81">
        <f t="shared" si="3"/>
        <v>0</v>
      </c>
      <c r="U84" s="82" t="s">
        <v>35</v>
      </c>
      <c r="V84" s="83"/>
    </row>
    <row r="85" spans="1:22" ht="78" customHeight="1" outlineLevel="1" x14ac:dyDescent="0.2">
      <c r="A85" t="s">
        <v>675</v>
      </c>
      <c r="B85" s="66">
        <v>52</v>
      </c>
      <c r="C85" s="67"/>
      <c r="D85" s="68" t="s">
        <v>225</v>
      </c>
      <c r="E85" s="69" t="s">
        <v>176</v>
      </c>
      <c r="F85" s="68" t="s">
        <v>226</v>
      </c>
      <c r="G85" s="70" t="s">
        <v>27</v>
      </c>
      <c r="H85" s="84" t="s">
        <v>233</v>
      </c>
      <c r="I85" s="85" t="s">
        <v>28</v>
      </c>
      <c r="J85" s="73" t="s">
        <v>234</v>
      </c>
      <c r="K85" s="74" t="s">
        <v>45</v>
      </c>
      <c r="L85" s="75"/>
      <c r="M85" s="76"/>
      <c r="N85" s="77">
        <v>2</v>
      </c>
      <c r="O85" s="77">
        <v>15.5</v>
      </c>
      <c r="P85" s="78"/>
      <c r="Q85" s="201">
        <v>78</v>
      </c>
      <c r="R85" s="79">
        <v>12</v>
      </c>
      <c r="S85" s="80"/>
      <c r="T85" s="81">
        <f t="shared" si="3"/>
        <v>0</v>
      </c>
      <c r="U85" s="82" t="s">
        <v>46</v>
      </c>
      <c r="V85" s="83"/>
    </row>
    <row r="86" spans="1:22" ht="78" customHeight="1" outlineLevel="1" x14ac:dyDescent="0.2">
      <c r="A86" t="s">
        <v>676</v>
      </c>
      <c r="B86" s="66">
        <v>128</v>
      </c>
      <c r="C86" s="67"/>
      <c r="D86" s="68" t="s">
        <v>225</v>
      </c>
      <c r="E86" s="69" t="s">
        <v>176</v>
      </c>
      <c r="F86" s="68" t="s">
        <v>226</v>
      </c>
      <c r="G86" s="70" t="s">
        <v>27</v>
      </c>
      <c r="H86" s="84" t="s">
        <v>235</v>
      </c>
      <c r="I86" s="85" t="s">
        <v>28</v>
      </c>
      <c r="J86" s="73" t="s">
        <v>236</v>
      </c>
      <c r="K86" s="74" t="s">
        <v>49</v>
      </c>
      <c r="L86" s="75"/>
      <c r="M86" s="76"/>
      <c r="N86" s="77">
        <v>3</v>
      </c>
      <c r="O86" s="77" t="s">
        <v>50</v>
      </c>
      <c r="P86" s="78"/>
      <c r="Q86" s="201">
        <v>192</v>
      </c>
      <c r="R86" s="79">
        <v>12</v>
      </c>
      <c r="S86" s="80"/>
      <c r="T86" s="81">
        <f t="shared" si="3"/>
        <v>0</v>
      </c>
      <c r="U86" s="82" t="s">
        <v>35</v>
      </c>
      <c r="V86" s="83"/>
    </row>
    <row r="87" spans="1:22" ht="78" customHeight="1" outlineLevel="1" x14ac:dyDescent="0.2">
      <c r="A87" t="s">
        <v>678</v>
      </c>
      <c r="B87" s="66">
        <v>195</v>
      </c>
      <c r="C87" s="86" t="s">
        <v>36</v>
      </c>
      <c r="D87" s="68" t="s">
        <v>225</v>
      </c>
      <c r="E87" s="69" t="s">
        <v>176</v>
      </c>
      <c r="F87" s="68" t="s">
        <v>226</v>
      </c>
      <c r="G87" s="70" t="s">
        <v>27</v>
      </c>
      <c r="H87" s="84" t="s">
        <v>237</v>
      </c>
      <c r="I87" s="85" t="s">
        <v>28</v>
      </c>
      <c r="J87" s="73" t="s">
        <v>238</v>
      </c>
      <c r="K87" s="74" t="s">
        <v>57</v>
      </c>
      <c r="L87" s="75"/>
      <c r="M87" s="76"/>
      <c r="N87" s="77">
        <v>3</v>
      </c>
      <c r="O87" s="77" t="s">
        <v>58</v>
      </c>
      <c r="P87" s="78" t="s">
        <v>59</v>
      </c>
      <c r="Q87" s="201">
        <v>292.5</v>
      </c>
      <c r="R87" s="79">
        <v>6</v>
      </c>
      <c r="S87" s="80"/>
      <c r="T87" s="81">
        <f t="shared" si="3"/>
        <v>0</v>
      </c>
      <c r="U87" s="82" t="s">
        <v>31</v>
      </c>
      <c r="V87" s="83"/>
    </row>
    <row r="88" spans="1:22" ht="78" customHeight="1" outlineLevel="1" x14ac:dyDescent="0.2">
      <c r="A88" t="s">
        <v>679</v>
      </c>
      <c r="B88" s="66">
        <v>380</v>
      </c>
      <c r="C88" s="86" t="s">
        <v>36</v>
      </c>
      <c r="D88" s="68" t="s">
        <v>225</v>
      </c>
      <c r="E88" s="69" t="s">
        <v>176</v>
      </c>
      <c r="F88" s="68" t="s">
        <v>226</v>
      </c>
      <c r="G88" s="70" t="s">
        <v>27</v>
      </c>
      <c r="H88" s="84" t="s">
        <v>239</v>
      </c>
      <c r="I88" s="85" t="s">
        <v>28</v>
      </c>
      <c r="J88" s="73" t="s">
        <v>240</v>
      </c>
      <c r="K88" s="74" t="s">
        <v>143</v>
      </c>
      <c r="L88" s="75"/>
      <c r="M88" s="76"/>
      <c r="N88" s="77">
        <v>2</v>
      </c>
      <c r="O88" s="77">
        <v>33</v>
      </c>
      <c r="P88" s="78"/>
      <c r="Q88" s="201">
        <v>570</v>
      </c>
      <c r="R88" s="79">
        <v>4</v>
      </c>
      <c r="S88" s="80"/>
      <c r="T88" s="81">
        <f>S88*Q88</f>
        <v>0</v>
      </c>
      <c r="U88" s="82" t="s">
        <v>35</v>
      </c>
      <c r="V88" s="83"/>
    </row>
    <row r="89" spans="1:22" ht="78" customHeight="1" outlineLevel="1" x14ac:dyDescent="0.2">
      <c r="A89" t="s">
        <v>680</v>
      </c>
      <c r="B89" s="66">
        <v>128</v>
      </c>
      <c r="C89" s="67"/>
      <c r="D89" s="68" t="s">
        <v>225</v>
      </c>
      <c r="E89" s="69" t="s">
        <v>176</v>
      </c>
      <c r="F89" s="68" t="s">
        <v>226</v>
      </c>
      <c r="G89" s="70" t="s">
        <v>60</v>
      </c>
      <c r="H89" s="84" t="s">
        <v>241</v>
      </c>
      <c r="I89" s="85" t="s">
        <v>28</v>
      </c>
      <c r="J89" s="73" t="s">
        <v>242</v>
      </c>
      <c r="K89" s="74" t="s">
        <v>63</v>
      </c>
      <c r="L89" s="75"/>
      <c r="M89" s="76">
        <v>0.3</v>
      </c>
      <c r="N89" s="77">
        <v>5.5</v>
      </c>
      <c r="O89" s="77">
        <v>11.5</v>
      </c>
      <c r="P89" s="78"/>
      <c r="Q89" s="201">
        <v>192</v>
      </c>
      <c r="R89" s="79">
        <v>18</v>
      </c>
      <c r="S89" s="80"/>
      <c r="T89" s="81">
        <f t="shared" si="3"/>
        <v>0</v>
      </c>
      <c r="U89" s="82" t="s">
        <v>31</v>
      </c>
      <c r="V89" s="83"/>
    </row>
    <row r="90" spans="1:22" ht="78" customHeight="1" outlineLevel="1" x14ac:dyDescent="0.2">
      <c r="A90" t="s">
        <v>681</v>
      </c>
      <c r="B90" s="66">
        <v>88</v>
      </c>
      <c r="C90" s="67"/>
      <c r="D90" s="68" t="s">
        <v>225</v>
      </c>
      <c r="E90" s="69" t="s">
        <v>176</v>
      </c>
      <c r="F90" s="68" t="s">
        <v>226</v>
      </c>
      <c r="G90" s="70" t="s">
        <v>64</v>
      </c>
      <c r="H90" s="84" t="s">
        <v>243</v>
      </c>
      <c r="I90" s="85" t="s">
        <v>28</v>
      </c>
      <c r="J90" s="73" t="s">
        <v>244</v>
      </c>
      <c r="K90" s="74" t="s">
        <v>67</v>
      </c>
      <c r="L90" s="75"/>
      <c r="M90" s="76">
        <v>0.3</v>
      </c>
      <c r="N90" s="77">
        <v>5.5</v>
      </c>
      <c r="O90" s="77">
        <v>13</v>
      </c>
      <c r="P90" s="78"/>
      <c r="Q90" s="201">
        <v>132</v>
      </c>
      <c r="R90" s="79">
        <v>20</v>
      </c>
      <c r="S90" s="80"/>
      <c r="T90" s="81">
        <f t="shared" si="3"/>
        <v>0</v>
      </c>
      <c r="U90" s="82" t="s">
        <v>35</v>
      </c>
      <c r="V90" s="83"/>
    </row>
    <row r="91" spans="1:22" ht="78" customHeight="1" outlineLevel="1" x14ac:dyDescent="0.2">
      <c r="A91" t="s">
        <v>682</v>
      </c>
      <c r="B91" s="66">
        <v>83</v>
      </c>
      <c r="C91" s="67"/>
      <c r="D91" s="68" t="s">
        <v>225</v>
      </c>
      <c r="E91" s="69" t="s">
        <v>176</v>
      </c>
      <c r="F91" s="68" t="s">
        <v>226</v>
      </c>
      <c r="G91" s="70" t="s">
        <v>64</v>
      </c>
      <c r="H91" s="84" t="s">
        <v>245</v>
      </c>
      <c r="I91" s="85" t="s">
        <v>28</v>
      </c>
      <c r="J91" s="73" t="s">
        <v>246</v>
      </c>
      <c r="K91" s="74" t="s">
        <v>70</v>
      </c>
      <c r="L91" s="75"/>
      <c r="M91" s="76">
        <v>0.15</v>
      </c>
      <c r="N91" s="77">
        <v>3.5</v>
      </c>
      <c r="O91" s="77">
        <v>10</v>
      </c>
      <c r="P91" s="78"/>
      <c r="Q91" s="201">
        <v>124.5</v>
      </c>
      <c r="R91" s="79">
        <v>9</v>
      </c>
      <c r="S91" s="80"/>
      <c r="T91" s="81">
        <f t="shared" si="3"/>
        <v>0</v>
      </c>
      <c r="U91" s="82" t="s">
        <v>46</v>
      </c>
      <c r="V91" s="83"/>
    </row>
    <row r="92" spans="1:22" ht="78" customHeight="1" outlineLevel="1" x14ac:dyDescent="0.2">
      <c r="A92" t="s">
        <v>683</v>
      </c>
      <c r="B92" s="66">
        <v>108</v>
      </c>
      <c r="C92" s="67"/>
      <c r="D92" s="68" t="s">
        <v>225</v>
      </c>
      <c r="E92" s="69" t="s">
        <v>176</v>
      </c>
      <c r="F92" s="68" t="s">
        <v>226</v>
      </c>
      <c r="G92" s="70" t="s">
        <v>64</v>
      </c>
      <c r="H92" s="84" t="s">
        <v>247</v>
      </c>
      <c r="I92" s="85" t="s">
        <v>28</v>
      </c>
      <c r="J92" s="73" t="s">
        <v>248</v>
      </c>
      <c r="K92" s="74" t="s">
        <v>73</v>
      </c>
      <c r="L92" s="75"/>
      <c r="M92" s="76">
        <v>0.25</v>
      </c>
      <c r="N92" s="77">
        <v>4</v>
      </c>
      <c r="O92" s="77">
        <v>12.5</v>
      </c>
      <c r="P92" s="78"/>
      <c r="Q92" s="201">
        <v>162</v>
      </c>
      <c r="R92" s="79">
        <v>16</v>
      </c>
      <c r="S92" s="80"/>
      <c r="T92" s="81">
        <f t="shared" si="3"/>
        <v>0</v>
      </c>
      <c r="U92" s="82" t="s">
        <v>31</v>
      </c>
      <c r="V92" s="83"/>
    </row>
    <row r="93" spans="1:22" ht="78" customHeight="1" outlineLevel="1" x14ac:dyDescent="0.2">
      <c r="A93" t="s">
        <v>684</v>
      </c>
      <c r="B93" s="66">
        <v>92</v>
      </c>
      <c r="C93" s="67"/>
      <c r="D93" s="68" t="s">
        <v>225</v>
      </c>
      <c r="E93" s="69" t="s">
        <v>176</v>
      </c>
      <c r="F93" s="68" t="s">
        <v>226</v>
      </c>
      <c r="G93" s="70" t="s">
        <v>74</v>
      </c>
      <c r="H93" s="84" t="s">
        <v>249</v>
      </c>
      <c r="I93" s="85" t="s">
        <v>28</v>
      </c>
      <c r="J93" s="73" t="s">
        <v>250</v>
      </c>
      <c r="K93" s="74" t="s">
        <v>77</v>
      </c>
      <c r="L93" s="75"/>
      <c r="M93" s="76">
        <v>0.05</v>
      </c>
      <c r="N93" s="77">
        <v>4</v>
      </c>
      <c r="O93" s="77">
        <v>6.5</v>
      </c>
      <c r="P93" s="78"/>
      <c r="Q93" s="201">
        <v>138</v>
      </c>
      <c r="R93" s="79">
        <v>18</v>
      </c>
      <c r="S93" s="80"/>
      <c r="T93" s="81">
        <f t="shared" si="3"/>
        <v>0</v>
      </c>
      <c r="U93" s="82" t="s">
        <v>46</v>
      </c>
      <c r="V93" s="83"/>
    </row>
    <row r="94" spans="1:22" ht="78" customHeight="1" outlineLevel="1" x14ac:dyDescent="0.2">
      <c r="A94" t="s">
        <v>685</v>
      </c>
      <c r="B94" s="66">
        <v>65</v>
      </c>
      <c r="C94" s="67"/>
      <c r="D94" s="68" t="s">
        <v>225</v>
      </c>
      <c r="E94" s="69" t="s">
        <v>176</v>
      </c>
      <c r="F94" s="68" t="s">
        <v>226</v>
      </c>
      <c r="G94" s="70" t="s">
        <v>74</v>
      </c>
      <c r="H94" s="84" t="s">
        <v>251</v>
      </c>
      <c r="I94" s="85" t="s">
        <v>28</v>
      </c>
      <c r="J94" s="73" t="s">
        <v>252</v>
      </c>
      <c r="K94" s="74" t="s">
        <v>80</v>
      </c>
      <c r="L94" s="75"/>
      <c r="M94" s="76">
        <v>0.1</v>
      </c>
      <c r="N94" s="77">
        <v>3.5</v>
      </c>
      <c r="O94" s="77">
        <v>9</v>
      </c>
      <c r="P94" s="78"/>
      <c r="Q94" s="201">
        <v>97.5</v>
      </c>
      <c r="R94" s="79">
        <v>16</v>
      </c>
      <c r="S94" s="80"/>
      <c r="T94" s="81">
        <f t="shared" si="3"/>
        <v>0</v>
      </c>
      <c r="U94" s="82" t="s">
        <v>46</v>
      </c>
      <c r="V94" s="83"/>
    </row>
    <row r="95" spans="1:22" ht="78" customHeight="1" outlineLevel="1" x14ac:dyDescent="0.2">
      <c r="A95" t="s">
        <v>686</v>
      </c>
      <c r="B95" s="66">
        <v>50</v>
      </c>
      <c r="C95" s="67"/>
      <c r="D95" s="68" t="s">
        <v>225</v>
      </c>
      <c r="E95" s="69" t="s">
        <v>176</v>
      </c>
      <c r="F95" s="68" t="s">
        <v>226</v>
      </c>
      <c r="G95" s="70" t="s">
        <v>74</v>
      </c>
      <c r="H95" s="84" t="s">
        <v>253</v>
      </c>
      <c r="I95" s="85" t="s">
        <v>28</v>
      </c>
      <c r="J95" s="73" t="s">
        <v>254</v>
      </c>
      <c r="K95" s="74" t="s">
        <v>83</v>
      </c>
      <c r="L95" s="75"/>
      <c r="M95" s="76">
        <v>0.03</v>
      </c>
      <c r="N95" s="77">
        <v>2.5</v>
      </c>
      <c r="O95" s="77">
        <v>6</v>
      </c>
      <c r="P95" s="78"/>
      <c r="Q95" s="201">
        <v>75</v>
      </c>
      <c r="R95" s="79">
        <v>24</v>
      </c>
      <c r="S95" s="80"/>
      <c r="T95" s="81">
        <f t="shared" si="3"/>
        <v>0</v>
      </c>
      <c r="U95" s="82" t="s">
        <v>46</v>
      </c>
      <c r="V95" s="83"/>
    </row>
    <row r="96" spans="1:22" ht="78" customHeight="1" outlineLevel="1" x14ac:dyDescent="0.2">
      <c r="A96" t="s">
        <v>687</v>
      </c>
      <c r="B96" s="66">
        <v>263</v>
      </c>
      <c r="C96" s="67"/>
      <c r="D96" s="68" t="s">
        <v>225</v>
      </c>
      <c r="E96" s="69" t="s">
        <v>176</v>
      </c>
      <c r="F96" s="68" t="s">
        <v>226</v>
      </c>
      <c r="G96" s="70" t="s">
        <v>84</v>
      </c>
      <c r="H96" s="84" t="s">
        <v>255</v>
      </c>
      <c r="I96" s="85" t="s">
        <v>28</v>
      </c>
      <c r="J96" s="73" t="s">
        <v>256</v>
      </c>
      <c r="K96" s="74" t="s">
        <v>87</v>
      </c>
      <c r="L96" s="75"/>
      <c r="M96" s="76" t="s">
        <v>88</v>
      </c>
      <c r="N96" s="77">
        <v>3</v>
      </c>
      <c r="O96" s="77" t="s">
        <v>89</v>
      </c>
      <c r="P96" s="78"/>
      <c r="Q96" s="201">
        <v>394.5</v>
      </c>
      <c r="R96" s="79">
        <v>12</v>
      </c>
      <c r="S96" s="80"/>
      <c r="T96" s="81">
        <f t="shared" si="3"/>
        <v>0</v>
      </c>
      <c r="U96" s="82" t="s">
        <v>31</v>
      </c>
      <c r="V96" s="83"/>
    </row>
    <row r="97" spans="1:22" ht="78" customHeight="1" outlineLevel="1" x14ac:dyDescent="0.2">
      <c r="A97" t="s">
        <v>688</v>
      </c>
      <c r="B97" s="66">
        <v>102</v>
      </c>
      <c r="C97" s="67"/>
      <c r="D97" s="68" t="s">
        <v>225</v>
      </c>
      <c r="E97" s="69" t="s">
        <v>176</v>
      </c>
      <c r="F97" s="68" t="s">
        <v>226</v>
      </c>
      <c r="G97" s="70" t="s">
        <v>90</v>
      </c>
      <c r="H97" s="84" t="s">
        <v>257</v>
      </c>
      <c r="I97" s="85" t="s">
        <v>28</v>
      </c>
      <c r="J97" s="73" t="s">
        <v>258</v>
      </c>
      <c r="K97" s="74" t="s">
        <v>93</v>
      </c>
      <c r="L97" s="75"/>
      <c r="M97" s="76">
        <v>0.35</v>
      </c>
      <c r="N97" s="77">
        <v>6.5</v>
      </c>
      <c r="O97" s="77">
        <v>10</v>
      </c>
      <c r="P97" s="78" t="s">
        <v>94</v>
      </c>
      <c r="Q97" s="201">
        <v>153</v>
      </c>
      <c r="R97" s="79">
        <v>18</v>
      </c>
      <c r="S97" s="80"/>
      <c r="T97" s="81">
        <f t="shared" si="3"/>
        <v>0</v>
      </c>
      <c r="U97" s="82" t="s">
        <v>35</v>
      </c>
      <c r="V97" s="83"/>
    </row>
    <row r="98" spans="1:22" ht="78" customHeight="1" outlineLevel="1" x14ac:dyDescent="0.2">
      <c r="A98" t="s">
        <v>689</v>
      </c>
      <c r="B98" s="66">
        <v>78</v>
      </c>
      <c r="C98" s="67"/>
      <c r="D98" s="68" t="s">
        <v>225</v>
      </c>
      <c r="E98" s="69" t="s">
        <v>176</v>
      </c>
      <c r="F98" s="68" t="s">
        <v>226</v>
      </c>
      <c r="G98" s="70" t="s">
        <v>95</v>
      </c>
      <c r="H98" s="84" t="s">
        <v>259</v>
      </c>
      <c r="I98" s="85" t="s">
        <v>28</v>
      </c>
      <c r="J98" s="73" t="s">
        <v>260</v>
      </c>
      <c r="K98" s="74" t="s">
        <v>98</v>
      </c>
      <c r="L98" s="75"/>
      <c r="M98" s="76">
        <v>0.35</v>
      </c>
      <c r="N98" s="77">
        <v>10</v>
      </c>
      <c r="O98" s="77">
        <v>9</v>
      </c>
      <c r="P98" s="78"/>
      <c r="Q98" s="201">
        <v>117</v>
      </c>
      <c r="R98" s="79">
        <v>10</v>
      </c>
      <c r="S98" s="80"/>
      <c r="T98" s="81">
        <f t="shared" si="3"/>
        <v>0</v>
      </c>
      <c r="U98" s="82" t="s">
        <v>35</v>
      </c>
      <c r="V98" s="83"/>
    </row>
    <row r="99" spans="1:22" ht="78" customHeight="1" outlineLevel="1" x14ac:dyDescent="0.2">
      <c r="A99" t="s">
        <v>690</v>
      </c>
      <c r="B99" s="66">
        <v>69</v>
      </c>
      <c r="C99" s="67"/>
      <c r="D99" s="68" t="s">
        <v>225</v>
      </c>
      <c r="E99" s="69" t="s">
        <v>176</v>
      </c>
      <c r="F99" s="68" t="s">
        <v>226</v>
      </c>
      <c r="G99" s="70" t="s">
        <v>95</v>
      </c>
      <c r="H99" s="84" t="s">
        <v>261</v>
      </c>
      <c r="I99" s="85" t="s">
        <v>28</v>
      </c>
      <c r="J99" s="73" t="s">
        <v>262</v>
      </c>
      <c r="K99" s="74" t="s">
        <v>101</v>
      </c>
      <c r="L99" s="75"/>
      <c r="M99" s="76">
        <v>0.2</v>
      </c>
      <c r="N99" s="77">
        <v>6</v>
      </c>
      <c r="O99" s="77">
        <v>8</v>
      </c>
      <c r="P99" s="78"/>
      <c r="Q99" s="201">
        <v>103.5</v>
      </c>
      <c r="R99" s="79">
        <v>12</v>
      </c>
      <c r="S99" s="80"/>
      <c r="T99" s="81">
        <f t="shared" si="3"/>
        <v>0</v>
      </c>
      <c r="U99" s="82" t="s">
        <v>31</v>
      </c>
      <c r="V99" s="83"/>
    </row>
    <row r="100" spans="1:22" ht="78" customHeight="1" outlineLevel="1" x14ac:dyDescent="0.2">
      <c r="A100" t="s">
        <v>691</v>
      </c>
      <c r="B100" s="66">
        <v>119</v>
      </c>
      <c r="C100" s="67"/>
      <c r="D100" s="68" t="s">
        <v>225</v>
      </c>
      <c r="E100" s="69" t="s">
        <v>176</v>
      </c>
      <c r="F100" s="68" t="s">
        <v>226</v>
      </c>
      <c r="G100" s="70" t="s">
        <v>95</v>
      </c>
      <c r="H100" s="84" t="s">
        <v>263</v>
      </c>
      <c r="I100" s="85" t="s">
        <v>28</v>
      </c>
      <c r="J100" s="73" t="s">
        <v>264</v>
      </c>
      <c r="K100" s="74" t="s">
        <v>104</v>
      </c>
      <c r="L100" s="75"/>
      <c r="M100" s="76">
        <v>0.2</v>
      </c>
      <c r="N100" s="77">
        <v>6</v>
      </c>
      <c r="O100" s="77" t="s">
        <v>105</v>
      </c>
      <c r="P100" s="78"/>
      <c r="Q100" s="201">
        <v>178.5</v>
      </c>
      <c r="R100" s="79">
        <v>12</v>
      </c>
      <c r="S100" s="80"/>
      <c r="T100" s="81">
        <f t="shared" si="3"/>
        <v>0</v>
      </c>
      <c r="U100" s="82" t="s">
        <v>31</v>
      </c>
      <c r="V100" s="83"/>
    </row>
    <row r="101" spans="1:22" ht="78" customHeight="1" outlineLevel="1" x14ac:dyDescent="0.2">
      <c r="A101" t="s">
        <v>692</v>
      </c>
      <c r="B101" s="66">
        <v>75</v>
      </c>
      <c r="C101" s="67"/>
      <c r="D101" s="68" t="s">
        <v>225</v>
      </c>
      <c r="E101" s="69" t="s">
        <v>176</v>
      </c>
      <c r="F101" s="68" t="s">
        <v>226</v>
      </c>
      <c r="G101" s="70" t="s">
        <v>106</v>
      </c>
      <c r="H101" s="84" t="s">
        <v>265</v>
      </c>
      <c r="I101" s="85" t="s">
        <v>28</v>
      </c>
      <c r="J101" s="73" t="s">
        <v>266</v>
      </c>
      <c r="K101" s="74" t="s">
        <v>109</v>
      </c>
      <c r="L101" s="75"/>
      <c r="M101" s="76">
        <v>0.15</v>
      </c>
      <c r="N101" s="77">
        <v>3.5</v>
      </c>
      <c r="O101" s="77">
        <v>10</v>
      </c>
      <c r="P101" s="78"/>
      <c r="Q101" s="201">
        <v>112.5</v>
      </c>
      <c r="R101" s="79">
        <v>9</v>
      </c>
      <c r="S101" s="80"/>
      <c r="T101" s="81">
        <f t="shared" si="3"/>
        <v>0</v>
      </c>
      <c r="U101" s="82" t="s">
        <v>46</v>
      </c>
      <c r="V101" s="83"/>
    </row>
    <row r="102" spans="1:22" ht="78" customHeight="1" outlineLevel="1" x14ac:dyDescent="0.2">
      <c r="A102" t="s">
        <v>693</v>
      </c>
      <c r="B102" s="66">
        <v>174</v>
      </c>
      <c r="C102" s="67"/>
      <c r="D102" s="68" t="s">
        <v>225</v>
      </c>
      <c r="E102" s="69" t="s">
        <v>176</v>
      </c>
      <c r="F102" s="68" t="s">
        <v>226</v>
      </c>
      <c r="G102" s="70" t="s">
        <v>110</v>
      </c>
      <c r="H102" s="84" t="s">
        <v>267</v>
      </c>
      <c r="I102" s="85" t="s">
        <v>28</v>
      </c>
      <c r="J102" s="73" t="s">
        <v>268</v>
      </c>
      <c r="K102" s="74" t="s">
        <v>113</v>
      </c>
      <c r="L102" s="75"/>
      <c r="M102" s="76">
        <v>0.5</v>
      </c>
      <c r="N102" s="77">
        <v>5.5</v>
      </c>
      <c r="O102" s="77">
        <v>15</v>
      </c>
      <c r="P102" s="78"/>
      <c r="Q102" s="201">
        <v>261</v>
      </c>
      <c r="R102" s="79">
        <v>8</v>
      </c>
      <c r="S102" s="80"/>
      <c r="T102" s="81">
        <f t="shared" si="3"/>
        <v>0</v>
      </c>
      <c r="U102" s="82" t="s">
        <v>35</v>
      </c>
      <c r="V102" s="83"/>
    </row>
    <row r="103" spans="1:22" ht="78" customHeight="1" outlineLevel="1" x14ac:dyDescent="0.2">
      <c r="A103" t="s">
        <v>695</v>
      </c>
      <c r="B103" s="66">
        <v>98</v>
      </c>
      <c r="C103" s="86" t="s">
        <v>36</v>
      </c>
      <c r="D103" s="68" t="s">
        <v>225</v>
      </c>
      <c r="E103" s="69" t="s">
        <v>176</v>
      </c>
      <c r="F103" s="68" t="s">
        <v>226</v>
      </c>
      <c r="G103" s="70" t="s">
        <v>119</v>
      </c>
      <c r="H103" s="87" t="s">
        <v>269</v>
      </c>
      <c r="I103" s="85" t="s">
        <v>28</v>
      </c>
      <c r="J103" s="73" t="s">
        <v>270</v>
      </c>
      <c r="K103" s="74" t="s">
        <v>122</v>
      </c>
      <c r="L103" s="75"/>
      <c r="M103" s="76">
        <v>0.4</v>
      </c>
      <c r="N103" s="77">
        <v>10.5</v>
      </c>
      <c r="O103" s="77">
        <v>10.5</v>
      </c>
      <c r="P103" s="78"/>
      <c r="Q103" s="201">
        <v>147</v>
      </c>
      <c r="R103" s="79">
        <v>16</v>
      </c>
      <c r="S103" s="80"/>
      <c r="T103" s="81">
        <f>S103*Q103</f>
        <v>0</v>
      </c>
      <c r="U103" s="82" t="s">
        <v>123</v>
      </c>
      <c r="V103" s="83"/>
    </row>
    <row r="104" spans="1:22" ht="20.25" customHeight="1" x14ac:dyDescent="0.2">
      <c r="B104">
        <v>1</v>
      </c>
      <c r="C104" s="63"/>
      <c r="D104" s="64"/>
      <c r="E104" s="196" t="s">
        <v>271</v>
      </c>
      <c r="F104" s="197"/>
      <c r="G104" s="197"/>
      <c r="H104" s="197"/>
      <c r="I104" s="197"/>
      <c r="J104" s="197"/>
      <c r="K104" s="197"/>
      <c r="L104" s="197"/>
      <c r="M104" s="197"/>
      <c r="N104" s="197"/>
      <c r="O104" s="197"/>
      <c r="P104" s="197"/>
      <c r="Q104" s="197"/>
      <c r="R104" s="197"/>
      <c r="S104" s="197"/>
      <c r="T104" s="197"/>
      <c r="U104" s="198"/>
    </row>
    <row r="105" spans="1:22" ht="78" customHeight="1" outlineLevel="1" x14ac:dyDescent="0.2">
      <c r="A105" t="s">
        <v>696</v>
      </c>
      <c r="B105" s="66">
        <v>110</v>
      </c>
      <c r="C105" s="67"/>
      <c r="D105" s="68" t="s">
        <v>272</v>
      </c>
      <c r="E105" s="69" t="s">
        <v>176</v>
      </c>
      <c r="F105" s="68" t="s">
        <v>273</v>
      </c>
      <c r="G105" s="70" t="s">
        <v>27</v>
      </c>
      <c r="H105" s="84" t="s">
        <v>274</v>
      </c>
      <c r="I105" s="85" t="s">
        <v>28</v>
      </c>
      <c r="J105" s="73" t="s">
        <v>275</v>
      </c>
      <c r="K105" s="74" t="s">
        <v>30</v>
      </c>
      <c r="L105" s="75"/>
      <c r="M105" s="76"/>
      <c r="N105" s="77">
        <v>2</v>
      </c>
      <c r="O105" s="77">
        <v>20</v>
      </c>
      <c r="P105" s="78"/>
      <c r="Q105" s="201">
        <v>165</v>
      </c>
      <c r="R105" s="79">
        <v>12</v>
      </c>
      <c r="S105" s="80"/>
      <c r="T105" s="81">
        <f t="shared" ref="T105:T126" si="4">S105*Q105</f>
        <v>0</v>
      </c>
      <c r="U105" s="82" t="s">
        <v>31</v>
      </c>
      <c r="V105" s="83"/>
    </row>
    <row r="106" spans="1:22" ht="78" customHeight="1" outlineLevel="1" x14ac:dyDescent="0.2">
      <c r="A106" t="s">
        <v>697</v>
      </c>
      <c r="B106" s="66">
        <v>144</v>
      </c>
      <c r="C106" s="67"/>
      <c r="D106" s="68" t="s">
        <v>272</v>
      </c>
      <c r="E106" s="69" t="s">
        <v>176</v>
      </c>
      <c r="F106" s="68" t="s">
        <v>273</v>
      </c>
      <c r="G106" s="70" t="s">
        <v>27</v>
      </c>
      <c r="H106" s="84" t="s">
        <v>276</v>
      </c>
      <c r="I106" s="85" t="s">
        <v>28</v>
      </c>
      <c r="J106" s="73" t="s">
        <v>277</v>
      </c>
      <c r="K106" s="74" t="s">
        <v>34</v>
      </c>
      <c r="L106" s="75"/>
      <c r="M106" s="76"/>
      <c r="N106" s="77">
        <v>2</v>
      </c>
      <c r="O106" s="77">
        <v>26</v>
      </c>
      <c r="P106" s="78"/>
      <c r="Q106" s="201">
        <v>216</v>
      </c>
      <c r="R106" s="79">
        <v>6</v>
      </c>
      <c r="S106" s="80"/>
      <c r="T106" s="81">
        <f t="shared" si="4"/>
        <v>0</v>
      </c>
      <c r="U106" s="82" t="s">
        <v>35</v>
      </c>
      <c r="V106" s="83"/>
    </row>
    <row r="107" spans="1:22" ht="78" customHeight="1" outlineLevel="1" x14ac:dyDescent="0.2">
      <c r="A107" t="s">
        <v>698</v>
      </c>
      <c r="B107" s="66">
        <v>133</v>
      </c>
      <c r="C107" s="67"/>
      <c r="D107" s="68" t="s">
        <v>272</v>
      </c>
      <c r="E107" s="69" t="s">
        <v>176</v>
      </c>
      <c r="F107" s="68" t="s">
        <v>273</v>
      </c>
      <c r="G107" s="70" t="s">
        <v>27</v>
      </c>
      <c r="H107" s="84" t="s">
        <v>278</v>
      </c>
      <c r="I107" s="85" t="s">
        <v>28</v>
      </c>
      <c r="J107" s="73" t="s">
        <v>279</v>
      </c>
      <c r="K107" s="74" t="s">
        <v>42</v>
      </c>
      <c r="L107" s="75"/>
      <c r="M107" s="76">
        <v>0.6</v>
      </c>
      <c r="N107" s="77">
        <v>6</v>
      </c>
      <c r="O107" s="77">
        <v>15.5</v>
      </c>
      <c r="P107" s="78"/>
      <c r="Q107" s="201">
        <v>199.5</v>
      </c>
      <c r="R107" s="79">
        <v>12</v>
      </c>
      <c r="S107" s="80"/>
      <c r="T107" s="81">
        <f t="shared" si="4"/>
        <v>0</v>
      </c>
      <c r="U107" s="82" t="s">
        <v>35</v>
      </c>
      <c r="V107" s="83"/>
    </row>
    <row r="108" spans="1:22" ht="78" customHeight="1" outlineLevel="1" x14ac:dyDescent="0.2">
      <c r="A108" t="s">
        <v>699</v>
      </c>
      <c r="B108" s="66">
        <v>59</v>
      </c>
      <c r="C108" s="67"/>
      <c r="D108" s="68" t="s">
        <v>272</v>
      </c>
      <c r="E108" s="69" t="s">
        <v>176</v>
      </c>
      <c r="F108" s="68" t="s">
        <v>273</v>
      </c>
      <c r="G108" s="70" t="s">
        <v>27</v>
      </c>
      <c r="H108" s="84" t="s">
        <v>280</v>
      </c>
      <c r="I108" s="85" t="s">
        <v>28</v>
      </c>
      <c r="J108" s="73" t="s">
        <v>281</v>
      </c>
      <c r="K108" s="74" t="s">
        <v>45</v>
      </c>
      <c r="L108" s="75"/>
      <c r="M108" s="76"/>
      <c r="N108" s="77">
        <v>2</v>
      </c>
      <c r="O108" s="77">
        <v>15.5</v>
      </c>
      <c r="P108" s="78"/>
      <c r="Q108" s="201">
        <v>88.5</v>
      </c>
      <c r="R108" s="79">
        <v>12</v>
      </c>
      <c r="S108" s="80"/>
      <c r="T108" s="81">
        <f t="shared" si="4"/>
        <v>0</v>
      </c>
      <c r="U108" s="82" t="s">
        <v>46</v>
      </c>
      <c r="V108" s="83"/>
    </row>
    <row r="109" spans="1:22" ht="78" customHeight="1" outlineLevel="1" x14ac:dyDescent="0.2">
      <c r="A109" t="s">
        <v>700</v>
      </c>
      <c r="B109" s="66">
        <v>144</v>
      </c>
      <c r="C109" s="67"/>
      <c r="D109" s="68" t="s">
        <v>272</v>
      </c>
      <c r="E109" s="69" t="s">
        <v>176</v>
      </c>
      <c r="F109" s="68" t="s">
        <v>273</v>
      </c>
      <c r="G109" s="70" t="s">
        <v>27</v>
      </c>
      <c r="H109" s="84" t="s">
        <v>282</v>
      </c>
      <c r="I109" s="85" t="s">
        <v>28</v>
      </c>
      <c r="J109" s="73" t="s">
        <v>283</v>
      </c>
      <c r="K109" s="74" t="s">
        <v>49</v>
      </c>
      <c r="L109" s="75"/>
      <c r="M109" s="76"/>
      <c r="N109" s="77">
        <v>3</v>
      </c>
      <c r="O109" s="77" t="s">
        <v>50</v>
      </c>
      <c r="P109" s="78"/>
      <c r="Q109" s="201">
        <v>216</v>
      </c>
      <c r="R109" s="79">
        <v>12</v>
      </c>
      <c r="S109" s="80"/>
      <c r="T109" s="81">
        <f t="shared" si="4"/>
        <v>0</v>
      </c>
      <c r="U109" s="82" t="s">
        <v>35</v>
      </c>
      <c r="V109" s="83"/>
    </row>
    <row r="110" spans="1:22" ht="78" customHeight="1" outlineLevel="1" x14ac:dyDescent="0.2">
      <c r="A110" t="s">
        <v>701</v>
      </c>
      <c r="B110" s="66">
        <v>264</v>
      </c>
      <c r="C110" s="86" t="s">
        <v>36</v>
      </c>
      <c r="D110" s="68" t="s">
        <v>272</v>
      </c>
      <c r="E110" s="69" t="s">
        <v>176</v>
      </c>
      <c r="F110" s="68" t="s">
        <v>273</v>
      </c>
      <c r="G110" s="70" t="s">
        <v>27</v>
      </c>
      <c r="H110" s="84" t="s">
        <v>284</v>
      </c>
      <c r="I110" s="85" t="s">
        <v>28</v>
      </c>
      <c r="J110" s="73" t="s">
        <v>285</v>
      </c>
      <c r="K110" s="74" t="s">
        <v>53</v>
      </c>
      <c r="L110" s="75"/>
      <c r="M110" s="76"/>
      <c r="N110" s="77">
        <v>3.5</v>
      </c>
      <c r="O110" s="77">
        <v>25</v>
      </c>
      <c r="P110" s="78" t="s">
        <v>54</v>
      </c>
      <c r="Q110" s="201">
        <v>396</v>
      </c>
      <c r="R110" s="79">
        <v>4</v>
      </c>
      <c r="S110" s="80"/>
      <c r="T110" s="81">
        <f t="shared" si="4"/>
        <v>0</v>
      </c>
      <c r="U110" s="82" t="s">
        <v>35</v>
      </c>
      <c r="V110" s="83"/>
    </row>
    <row r="111" spans="1:22" ht="78" customHeight="1" outlineLevel="1" x14ac:dyDescent="0.2">
      <c r="A111" t="s">
        <v>702</v>
      </c>
      <c r="B111" s="66">
        <v>219</v>
      </c>
      <c r="C111" s="86" t="s">
        <v>36</v>
      </c>
      <c r="D111" s="68" t="s">
        <v>272</v>
      </c>
      <c r="E111" s="69" t="s">
        <v>176</v>
      </c>
      <c r="F111" s="68" t="s">
        <v>273</v>
      </c>
      <c r="G111" s="70" t="s">
        <v>27</v>
      </c>
      <c r="H111" s="84" t="s">
        <v>286</v>
      </c>
      <c r="I111" s="85" t="s">
        <v>28</v>
      </c>
      <c r="J111" s="73" t="s">
        <v>287</v>
      </c>
      <c r="K111" s="74" t="s">
        <v>57</v>
      </c>
      <c r="L111" s="75"/>
      <c r="M111" s="76"/>
      <c r="N111" s="77">
        <v>3</v>
      </c>
      <c r="O111" s="77" t="s">
        <v>58</v>
      </c>
      <c r="P111" s="78" t="s">
        <v>59</v>
      </c>
      <c r="Q111" s="201">
        <v>328.5</v>
      </c>
      <c r="R111" s="79">
        <v>6</v>
      </c>
      <c r="S111" s="80"/>
      <c r="T111" s="81">
        <f t="shared" si="4"/>
        <v>0</v>
      </c>
      <c r="U111" s="82" t="s">
        <v>31</v>
      </c>
      <c r="V111" s="83"/>
    </row>
    <row r="112" spans="1:22" ht="78" customHeight="1" outlineLevel="1" x14ac:dyDescent="0.2">
      <c r="A112" t="s">
        <v>703</v>
      </c>
      <c r="B112" s="66">
        <v>144</v>
      </c>
      <c r="C112" s="67"/>
      <c r="D112" s="68" t="s">
        <v>272</v>
      </c>
      <c r="E112" s="69" t="s">
        <v>176</v>
      </c>
      <c r="F112" s="68" t="s">
        <v>273</v>
      </c>
      <c r="G112" s="70" t="s">
        <v>60</v>
      </c>
      <c r="H112" s="84" t="s">
        <v>288</v>
      </c>
      <c r="I112" s="85" t="s">
        <v>28</v>
      </c>
      <c r="J112" s="73" t="s">
        <v>289</v>
      </c>
      <c r="K112" s="74" t="s">
        <v>63</v>
      </c>
      <c r="L112" s="75"/>
      <c r="M112" s="76">
        <v>0.3</v>
      </c>
      <c r="N112" s="77">
        <v>5.5</v>
      </c>
      <c r="O112" s="77">
        <v>11.5</v>
      </c>
      <c r="P112" s="78"/>
      <c r="Q112" s="201">
        <v>216</v>
      </c>
      <c r="R112" s="79">
        <v>18</v>
      </c>
      <c r="S112" s="80"/>
      <c r="T112" s="81">
        <f t="shared" si="4"/>
        <v>0</v>
      </c>
      <c r="U112" s="82" t="s">
        <v>31</v>
      </c>
      <c r="V112" s="83"/>
    </row>
    <row r="113" spans="1:22" ht="78" customHeight="1" outlineLevel="1" x14ac:dyDescent="0.2">
      <c r="A113" t="s">
        <v>704</v>
      </c>
      <c r="B113" s="66">
        <v>99</v>
      </c>
      <c r="C113" s="67"/>
      <c r="D113" s="68" t="s">
        <v>272</v>
      </c>
      <c r="E113" s="69" t="s">
        <v>176</v>
      </c>
      <c r="F113" s="68" t="s">
        <v>273</v>
      </c>
      <c r="G113" s="70" t="s">
        <v>64</v>
      </c>
      <c r="H113" s="84" t="s">
        <v>290</v>
      </c>
      <c r="I113" s="85" t="s">
        <v>28</v>
      </c>
      <c r="J113" s="73" t="s">
        <v>291</v>
      </c>
      <c r="K113" s="74" t="s">
        <v>67</v>
      </c>
      <c r="L113" s="75"/>
      <c r="M113" s="76">
        <v>0.3</v>
      </c>
      <c r="N113" s="77">
        <v>5.5</v>
      </c>
      <c r="O113" s="77">
        <v>13</v>
      </c>
      <c r="P113" s="78"/>
      <c r="Q113" s="201">
        <v>148.5</v>
      </c>
      <c r="R113" s="79">
        <v>20</v>
      </c>
      <c r="S113" s="80"/>
      <c r="T113" s="81">
        <f t="shared" si="4"/>
        <v>0</v>
      </c>
      <c r="U113" s="82" t="s">
        <v>35</v>
      </c>
      <c r="V113" s="83"/>
    </row>
    <row r="114" spans="1:22" ht="78" customHeight="1" outlineLevel="1" x14ac:dyDescent="0.2">
      <c r="A114" t="s">
        <v>705</v>
      </c>
      <c r="B114" s="66">
        <v>94</v>
      </c>
      <c r="C114" s="67"/>
      <c r="D114" s="68" t="s">
        <v>272</v>
      </c>
      <c r="E114" s="69" t="s">
        <v>176</v>
      </c>
      <c r="F114" s="68" t="s">
        <v>273</v>
      </c>
      <c r="G114" s="70" t="s">
        <v>64</v>
      </c>
      <c r="H114" s="84" t="s">
        <v>292</v>
      </c>
      <c r="I114" s="85" t="s">
        <v>28</v>
      </c>
      <c r="J114" s="73" t="s">
        <v>293</v>
      </c>
      <c r="K114" s="74" t="s">
        <v>70</v>
      </c>
      <c r="L114" s="75"/>
      <c r="M114" s="76">
        <v>0.15</v>
      </c>
      <c r="N114" s="77">
        <v>3.5</v>
      </c>
      <c r="O114" s="77">
        <v>10</v>
      </c>
      <c r="P114" s="78"/>
      <c r="Q114" s="201">
        <v>141</v>
      </c>
      <c r="R114" s="79">
        <v>9</v>
      </c>
      <c r="S114" s="80"/>
      <c r="T114" s="81">
        <f t="shared" si="4"/>
        <v>0</v>
      </c>
      <c r="U114" s="82" t="s">
        <v>46</v>
      </c>
      <c r="V114" s="83"/>
    </row>
    <row r="115" spans="1:22" ht="78" customHeight="1" outlineLevel="1" x14ac:dyDescent="0.2">
      <c r="A115" t="s">
        <v>706</v>
      </c>
      <c r="B115" s="66">
        <v>122</v>
      </c>
      <c r="C115" s="67"/>
      <c r="D115" s="68" t="s">
        <v>272</v>
      </c>
      <c r="E115" s="69" t="s">
        <v>176</v>
      </c>
      <c r="F115" s="68" t="s">
        <v>273</v>
      </c>
      <c r="G115" s="70" t="s">
        <v>64</v>
      </c>
      <c r="H115" s="84" t="s">
        <v>294</v>
      </c>
      <c r="I115" s="85" t="s">
        <v>28</v>
      </c>
      <c r="J115" s="73" t="s">
        <v>295</v>
      </c>
      <c r="K115" s="74" t="s">
        <v>73</v>
      </c>
      <c r="L115" s="75"/>
      <c r="M115" s="76">
        <v>0.25</v>
      </c>
      <c r="N115" s="77">
        <v>4</v>
      </c>
      <c r="O115" s="77">
        <v>12.5</v>
      </c>
      <c r="P115" s="78"/>
      <c r="Q115" s="201">
        <v>183</v>
      </c>
      <c r="R115" s="79">
        <v>16</v>
      </c>
      <c r="S115" s="80"/>
      <c r="T115" s="81">
        <f t="shared" si="4"/>
        <v>0</v>
      </c>
      <c r="U115" s="82" t="s">
        <v>31</v>
      </c>
      <c r="V115" s="83"/>
    </row>
    <row r="116" spans="1:22" ht="78" customHeight="1" outlineLevel="1" x14ac:dyDescent="0.2">
      <c r="A116" t="s">
        <v>707</v>
      </c>
      <c r="B116" s="66">
        <v>103</v>
      </c>
      <c r="C116" s="67"/>
      <c r="D116" s="68" t="s">
        <v>272</v>
      </c>
      <c r="E116" s="69" t="s">
        <v>176</v>
      </c>
      <c r="F116" s="68" t="s">
        <v>273</v>
      </c>
      <c r="G116" s="70" t="s">
        <v>74</v>
      </c>
      <c r="H116" s="84" t="s">
        <v>296</v>
      </c>
      <c r="I116" s="85" t="s">
        <v>28</v>
      </c>
      <c r="J116" s="73" t="s">
        <v>297</v>
      </c>
      <c r="K116" s="74" t="s">
        <v>77</v>
      </c>
      <c r="L116" s="75"/>
      <c r="M116" s="76">
        <v>0.05</v>
      </c>
      <c r="N116" s="77">
        <v>4</v>
      </c>
      <c r="O116" s="77">
        <v>6.5</v>
      </c>
      <c r="P116" s="78"/>
      <c r="Q116" s="201">
        <v>154.5</v>
      </c>
      <c r="R116" s="79">
        <v>18</v>
      </c>
      <c r="S116" s="80"/>
      <c r="T116" s="81">
        <f t="shared" si="4"/>
        <v>0</v>
      </c>
      <c r="U116" s="82" t="s">
        <v>46</v>
      </c>
      <c r="V116" s="83"/>
    </row>
    <row r="117" spans="1:22" ht="78" customHeight="1" outlineLevel="1" x14ac:dyDescent="0.2">
      <c r="A117" t="s">
        <v>708</v>
      </c>
      <c r="B117" s="66">
        <v>73</v>
      </c>
      <c r="C117" s="67"/>
      <c r="D117" s="68" t="s">
        <v>272</v>
      </c>
      <c r="E117" s="69" t="s">
        <v>176</v>
      </c>
      <c r="F117" s="68" t="s">
        <v>273</v>
      </c>
      <c r="G117" s="70" t="s">
        <v>74</v>
      </c>
      <c r="H117" s="84" t="s">
        <v>298</v>
      </c>
      <c r="I117" s="85" t="s">
        <v>28</v>
      </c>
      <c r="J117" s="73" t="s">
        <v>299</v>
      </c>
      <c r="K117" s="74" t="s">
        <v>80</v>
      </c>
      <c r="L117" s="75"/>
      <c r="M117" s="76">
        <v>0.1</v>
      </c>
      <c r="N117" s="77">
        <v>3.5</v>
      </c>
      <c r="O117" s="77">
        <v>9</v>
      </c>
      <c r="P117" s="78"/>
      <c r="Q117" s="201">
        <v>109.5</v>
      </c>
      <c r="R117" s="79">
        <v>16</v>
      </c>
      <c r="S117" s="80"/>
      <c r="T117" s="81">
        <f t="shared" si="4"/>
        <v>0</v>
      </c>
      <c r="U117" s="82" t="s">
        <v>46</v>
      </c>
      <c r="V117" s="83"/>
    </row>
    <row r="118" spans="1:22" ht="78" customHeight="1" outlineLevel="1" x14ac:dyDescent="0.2">
      <c r="A118" t="s">
        <v>709</v>
      </c>
      <c r="B118" s="66">
        <v>56</v>
      </c>
      <c r="C118" s="67"/>
      <c r="D118" s="68" t="s">
        <v>272</v>
      </c>
      <c r="E118" s="69" t="s">
        <v>176</v>
      </c>
      <c r="F118" s="68" t="s">
        <v>273</v>
      </c>
      <c r="G118" s="70" t="s">
        <v>74</v>
      </c>
      <c r="H118" s="84" t="s">
        <v>300</v>
      </c>
      <c r="I118" s="85" t="s">
        <v>28</v>
      </c>
      <c r="J118" s="73" t="s">
        <v>301</v>
      </c>
      <c r="K118" s="74" t="s">
        <v>83</v>
      </c>
      <c r="L118" s="75"/>
      <c r="M118" s="76">
        <v>0.03</v>
      </c>
      <c r="N118" s="77">
        <v>2.5</v>
      </c>
      <c r="O118" s="77">
        <v>6</v>
      </c>
      <c r="P118" s="78"/>
      <c r="Q118" s="201">
        <v>84</v>
      </c>
      <c r="R118" s="79">
        <v>24</v>
      </c>
      <c r="S118" s="80"/>
      <c r="T118" s="81">
        <f t="shared" si="4"/>
        <v>0</v>
      </c>
      <c r="U118" s="82" t="s">
        <v>46</v>
      </c>
      <c r="V118" s="83"/>
    </row>
    <row r="119" spans="1:22" ht="78" customHeight="1" outlineLevel="1" x14ac:dyDescent="0.2">
      <c r="A119" t="s">
        <v>710</v>
      </c>
      <c r="B119" s="66">
        <v>296</v>
      </c>
      <c r="C119" s="67"/>
      <c r="D119" s="68" t="s">
        <v>272</v>
      </c>
      <c r="E119" s="69" t="s">
        <v>176</v>
      </c>
      <c r="F119" s="68" t="s">
        <v>273</v>
      </c>
      <c r="G119" s="70" t="s">
        <v>84</v>
      </c>
      <c r="H119" s="84" t="s">
        <v>302</v>
      </c>
      <c r="I119" s="85" t="s">
        <v>28</v>
      </c>
      <c r="J119" s="73" t="s">
        <v>303</v>
      </c>
      <c r="K119" s="74" t="s">
        <v>87</v>
      </c>
      <c r="L119" s="75"/>
      <c r="M119" s="76" t="s">
        <v>88</v>
      </c>
      <c r="N119" s="77">
        <v>3</v>
      </c>
      <c r="O119" s="77" t="s">
        <v>89</v>
      </c>
      <c r="P119" s="78"/>
      <c r="Q119" s="201">
        <v>444</v>
      </c>
      <c r="R119" s="79">
        <v>12</v>
      </c>
      <c r="S119" s="80"/>
      <c r="T119" s="81">
        <f t="shared" si="4"/>
        <v>0</v>
      </c>
      <c r="U119" s="82" t="s">
        <v>31</v>
      </c>
      <c r="V119" s="83"/>
    </row>
    <row r="120" spans="1:22" ht="78" customHeight="1" outlineLevel="1" x14ac:dyDescent="0.2">
      <c r="A120" t="s">
        <v>711</v>
      </c>
      <c r="B120" s="66">
        <v>115</v>
      </c>
      <c r="C120" s="67"/>
      <c r="D120" s="68" t="s">
        <v>272</v>
      </c>
      <c r="E120" s="69" t="s">
        <v>176</v>
      </c>
      <c r="F120" s="68" t="s">
        <v>273</v>
      </c>
      <c r="G120" s="70" t="s">
        <v>90</v>
      </c>
      <c r="H120" s="84" t="s">
        <v>304</v>
      </c>
      <c r="I120" s="85" t="s">
        <v>28</v>
      </c>
      <c r="J120" s="73" t="s">
        <v>305</v>
      </c>
      <c r="K120" s="74" t="s">
        <v>93</v>
      </c>
      <c r="L120" s="75"/>
      <c r="M120" s="76">
        <v>0.35</v>
      </c>
      <c r="N120" s="77">
        <v>6.5</v>
      </c>
      <c r="O120" s="77">
        <v>10</v>
      </c>
      <c r="P120" s="78" t="s">
        <v>94</v>
      </c>
      <c r="Q120" s="201">
        <v>172.5</v>
      </c>
      <c r="R120" s="79">
        <v>18</v>
      </c>
      <c r="S120" s="80"/>
      <c r="T120" s="81">
        <f t="shared" si="4"/>
        <v>0</v>
      </c>
      <c r="U120" s="82" t="s">
        <v>35</v>
      </c>
      <c r="V120" s="83"/>
    </row>
    <row r="121" spans="1:22" ht="78" customHeight="1" outlineLevel="1" x14ac:dyDescent="0.2">
      <c r="A121" t="s">
        <v>712</v>
      </c>
      <c r="B121" s="66">
        <v>88</v>
      </c>
      <c r="C121" s="67"/>
      <c r="D121" s="68" t="s">
        <v>272</v>
      </c>
      <c r="E121" s="69" t="s">
        <v>176</v>
      </c>
      <c r="F121" s="68" t="s">
        <v>273</v>
      </c>
      <c r="G121" s="70" t="s">
        <v>95</v>
      </c>
      <c r="H121" s="84" t="s">
        <v>306</v>
      </c>
      <c r="I121" s="85" t="s">
        <v>28</v>
      </c>
      <c r="J121" s="73" t="s">
        <v>307</v>
      </c>
      <c r="K121" s="74" t="s">
        <v>98</v>
      </c>
      <c r="L121" s="75"/>
      <c r="M121" s="76">
        <v>0.35</v>
      </c>
      <c r="N121" s="77">
        <v>10</v>
      </c>
      <c r="O121" s="77">
        <v>9</v>
      </c>
      <c r="P121" s="78"/>
      <c r="Q121" s="201">
        <v>132</v>
      </c>
      <c r="R121" s="79">
        <v>10</v>
      </c>
      <c r="S121" s="80"/>
      <c r="T121" s="81">
        <f t="shared" si="4"/>
        <v>0</v>
      </c>
      <c r="U121" s="82" t="s">
        <v>35</v>
      </c>
      <c r="V121" s="83"/>
    </row>
    <row r="122" spans="1:22" ht="78" customHeight="1" outlineLevel="1" x14ac:dyDescent="0.2">
      <c r="A122" t="s">
        <v>713</v>
      </c>
      <c r="B122" s="66">
        <v>77</v>
      </c>
      <c r="C122" s="67"/>
      <c r="D122" s="68" t="s">
        <v>272</v>
      </c>
      <c r="E122" s="69" t="s">
        <v>176</v>
      </c>
      <c r="F122" s="68" t="s">
        <v>273</v>
      </c>
      <c r="G122" s="70" t="s">
        <v>95</v>
      </c>
      <c r="H122" s="84" t="s">
        <v>308</v>
      </c>
      <c r="I122" s="85" t="s">
        <v>28</v>
      </c>
      <c r="J122" s="73" t="s">
        <v>309</v>
      </c>
      <c r="K122" s="74" t="s">
        <v>101</v>
      </c>
      <c r="L122" s="75"/>
      <c r="M122" s="76">
        <v>0.2</v>
      </c>
      <c r="N122" s="77">
        <v>6</v>
      </c>
      <c r="O122" s="77">
        <v>8</v>
      </c>
      <c r="P122" s="78"/>
      <c r="Q122" s="201">
        <v>115.5</v>
      </c>
      <c r="R122" s="79">
        <v>12</v>
      </c>
      <c r="S122" s="80"/>
      <c r="T122" s="81">
        <f t="shared" si="4"/>
        <v>0</v>
      </c>
      <c r="U122" s="82" t="s">
        <v>31</v>
      </c>
      <c r="V122" s="83"/>
    </row>
    <row r="123" spans="1:22" ht="78" customHeight="1" outlineLevel="1" x14ac:dyDescent="0.2">
      <c r="A123" t="s">
        <v>714</v>
      </c>
      <c r="B123" s="66">
        <v>134</v>
      </c>
      <c r="C123" s="67"/>
      <c r="D123" s="68" t="s">
        <v>272</v>
      </c>
      <c r="E123" s="69" t="s">
        <v>176</v>
      </c>
      <c r="F123" s="68" t="s">
        <v>273</v>
      </c>
      <c r="G123" s="70" t="s">
        <v>95</v>
      </c>
      <c r="H123" s="84" t="s">
        <v>310</v>
      </c>
      <c r="I123" s="85" t="s">
        <v>28</v>
      </c>
      <c r="J123" s="73" t="s">
        <v>311</v>
      </c>
      <c r="K123" s="74" t="s">
        <v>104</v>
      </c>
      <c r="L123" s="75"/>
      <c r="M123" s="76">
        <v>0.2</v>
      </c>
      <c r="N123" s="77">
        <v>6</v>
      </c>
      <c r="O123" s="77" t="s">
        <v>105</v>
      </c>
      <c r="P123" s="78"/>
      <c r="Q123" s="201">
        <v>201</v>
      </c>
      <c r="R123" s="79">
        <v>12</v>
      </c>
      <c r="S123" s="80"/>
      <c r="T123" s="81">
        <f t="shared" si="4"/>
        <v>0</v>
      </c>
      <c r="U123" s="82" t="s">
        <v>31</v>
      </c>
      <c r="V123" s="83"/>
    </row>
    <row r="124" spans="1:22" ht="78" customHeight="1" outlineLevel="1" x14ac:dyDescent="0.2">
      <c r="A124" t="s">
        <v>715</v>
      </c>
      <c r="B124" s="66">
        <v>84</v>
      </c>
      <c r="C124" s="67"/>
      <c r="D124" s="68" t="s">
        <v>272</v>
      </c>
      <c r="E124" s="69" t="s">
        <v>176</v>
      </c>
      <c r="F124" s="68" t="s">
        <v>273</v>
      </c>
      <c r="G124" s="70" t="s">
        <v>106</v>
      </c>
      <c r="H124" s="84" t="s">
        <v>312</v>
      </c>
      <c r="I124" s="85" t="s">
        <v>28</v>
      </c>
      <c r="J124" s="73" t="s">
        <v>313</v>
      </c>
      <c r="K124" s="74" t="s">
        <v>109</v>
      </c>
      <c r="L124" s="75"/>
      <c r="M124" s="76">
        <v>0.15</v>
      </c>
      <c r="N124" s="77">
        <v>3.5</v>
      </c>
      <c r="O124" s="77">
        <v>10</v>
      </c>
      <c r="P124" s="78"/>
      <c r="Q124" s="201">
        <v>126</v>
      </c>
      <c r="R124" s="79">
        <v>9</v>
      </c>
      <c r="S124" s="80"/>
      <c r="T124" s="81">
        <f t="shared" si="4"/>
        <v>0</v>
      </c>
      <c r="U124" s="82" t="s">
        <v>46</v>
      </c>
      <c r="V124" s="83"/>
    </row>
    <row r="125" spans="1:22" ht="78" customHeight="1" outlineLevel="1" x14ac:dyDescent="0.2">
      <c r="A125" t="s">
        <v>716</v>
      </c>
      <c r="B125" s="66">
        <v>196</v>
      </c>
      <c r="C125" s="67"/>
      <c r="D125" s="68" t="s">
        <v>272</v>
      </c>
      <c r="E125" s="69" t="s">
        <v>176</v>
      </c>
      <c r="F125" s="68" t="s">
        <v>273</v>
      </c>
      <c r="G125" s="70" t="s">
        <v>110</v>
      </c>
      <c r="H125" s="84" t="s">
        <v>314</v>
      </c>
      <c r="I125" s="85" t="s">
        <v>28</v>
      </c>
      <c r="J125" s="73" t="s">
        <v>315</v>
      </c>
      <c r="K125" s="74" t="s">
        <v>113</v>
      </c>
      <c r="L125" s="75"/>
      <c r="M125" s="76">
        <v>0.5</v>
      </c>
      <c r="N125" s="77">
        <v>5.5</v>
      </c>
      <c r="O125" s="77">
        <v>15</v>
      </c>
      <c r="P125" s="78"/>
      <c r="Q125" s="201">
        <v>294</v>
      </c>
      <c r="R125" s="79">
        <v>8</v>
      </c>
      <c r="S125" s="80"/>
      <c r="T125" s="81">
        <f t="shared" si="4"/>
        <v>0</v>
      </c>
      <c r="U125" s="82" t="s">
        <v>35</v>
      </c>
      <c r="V125" s="83"/>
    </row>
    <row r="126" spans="1:22" ht="78" customHeight="1" outlineLevel="1" x14ac:dyDescent="0.2">
      <c r="A126" t="s">
        <v>717</v>
      </c>
      <c r="B126" s="66">
        <v>92</v>
      </c>
      <c r="C126" s="86" t="s">
        <v>36</v>
      </c>
      <c r="D126" s="68" t="s">
        <v>272</v>
      </c>
      <c r="E126" s="69" t="s">
        <v>176</v>
      </c>
      <c r="F126" s="68" t="s">
        <v>273</v>
      </c>
      <c r="G126" s="70" t="s">
        <v>114</v>
      </c>
      <c r="H126" s="84" t="s">
        <v>316</v>
      </c>
      <c r="I126" s="85" t="s">
        <v>116</v>
      </c>
      <c r="J126" s="73" t="s">
        <v>317</v>
      </c>
      <c r="K126" s="74" t="s">
        <v>118</v>
      </c>
      <c r="L126" s="75"/>
      <c r="M126" s="76">
        <v>0.13</v>
      </c>
      <c r="N126" s="77">
        <v>5.5</v>
      </c>
      <c r="O126" s="77">
        <v>9</v>
      </c>
      <c r="P126" s="78"/>
      <c r="Q126" s="201">
        <v>138</v>
      </c>
      <c r="R126" s="79">
        <v>8</v>
      </c>
      <c r="S126" s="80"/>
      <c r="T126" s="81">
        <f t="shared" si="4"/>
        <v>0</v>
      </c>
      <c r="U126" s="82" t="s">
        <v>46</v>
      </c>
      <c r="V126" s="83"/>
    </row>
    <row r="127" spans="1:22" ht="78" customHeight="1" outlineLevel="1" x14ac:dyDescent="0.2">
      <c r="A127" t="s">
        <v>718</v>
      </c>
      <c r="B127" s="66">
        <v>110</v>
      </c>
      <c r="C127" s="86" t="s">
        <v>36</v>
      </c>
      <c r="D127" s="68" t="s">
        <v>272</v>
      </c>
      <c r="E127" s="69" t="s">
        <v>176</v>
      </c>
      <c r="F127" s="68" t="s">
        <v>273</v>
      </c>
      <c r="G127" s="70" t="s">
        <v>119</v>
      </c>
      <c r="H127" s="87" t="s">
        <v>318</v>
      </c>
      <c r="I127" s="85" t="s">
        <v>28</v>
      </c>
      <c r="J127" s="73" t="s">
        <v>319</v>
      </c>
      <c r="K127" s="74" t="s">
        <v>122</v>
      </c>
      <c r="L127" s="75"/>
      <c r="M127" s="76">
        <v>0.4</v>
      </c>
      <c r="N127" s="77">
        <v>10.5</v>
      </c>
      <c r="O127" s="77">
        <v>10.5</v>
      </c>
      <c r="P127" s="78"/>
      <c r="Q127" s="201">
        <v>165</v>
      </c>
      <c r="R127" s="79">
        <v>16</v>
      </c>
      <c r="S127" s="80"/>
      <c r="T127" s="81">
        <f>S127*Q127</f>
        <v>0</v>
      </c>
      <c r="U127" s="82" t="s">
        <v>123</v>
      </c>
      <c r="V127" s="83"/>
    </row>
    <row r="128" spans="1:22" ht="20.25" customHeight="1" x14ac:dyDescent="0.2">
      <c r="B128">
        <v>1</v>
      </c>
      <c r="C128" s="63"/>
      <c r="D128" s="64"/>
      <c r="E128" s="196" t="s">
        <v>320</v>
      </c>
      <c r="F128" s="197"/>
      <c r="G128" s="197"/>
      <c r="H128" s="197"/>
      <c r="I128" s="197"/>
      <c r="J128" s="197"/>
      <c r="K128" s="197"/>
      <c r="L128" s="197"/>
      <c r="M128" s="197"/>
      <c r="N128" s="197"/>
      <c r="O128" s="197"/>
      <c r="P128" s="197"/>
      <c r="Q128" s="197"/>
      <c r="R128" s="197"/>
      <c r="S128" s="197"/>
      <c r="T128" s="197"/>
      <c r="U128" s="198"/>
    </row>
    <row r="129" spans="1:22" ht="78" customHeight="1" outlineLevel="1" x14ac:dyDescent="0.2">
      <c r="A129" t="s">
        <v>647</v>
      </c>
      <c r="B129" s="66">
        <v>106</v>
      </c>
      <c r="C129" s="67"/>
      <c r="D129" s="68" t="s">
        <v>321</v>
      </c>
      <c r="E129" s="69" t="s">
        <v>176</v>
      </c>
      <c r="F129" s="68" t="s">
        <v>322</v>
      </c>
      <c r="G129" s="70" t="s">
        <v>27</v>
      </c>
      <c r="H129" s="84" t="s">
        <v>323</v>
      </c>
      <c r="I129" s="85" t="s">
        <v>28</v>
      </c>
      <c r="J129" s="73" t="s">
        <v>324</v>
      </c>
      <c r="K129" s="74" t="s">
        <v>30</v>
      </c>
      <c r="L129" s="75"/>
      <c r="M129" s="76"/>
      <c r="N129" s="77">
        <v>2</v>
      </c>
      <c r="O129" s="77">
        <v>20</v>
      </c>
      <c r="P129" s="78"/>
      <c r="Q129" s="201">
        <v>159</v>
      </c>
      <c r="R129" s="79">
        <v>12</v>
      </c>
      <c r="S129" s="80"/>
      <c r="T129" s="81">
        <f t="shared" ref="T129:T150" si="5">S129*Q129</f>
        <v>0</v>
      </c>
      <c r="U129" s="82" t="s">
        <v>31</v>
      </c>
      <c r="V129" s="83"/>
    </row>
    <row r="130" spans="1:22" ht="78" customHeight="1" outlineLevel="1" x14ac:dyDescent="0.2">
      <c r="A130" t="s">
        <v>648</v>
      </c>
      <c r="B130" s="66">
        <v>138</v>
      </c>
      <c r="C130" s="67"/>
      <c r="D130" s="68" t="s">
        <v>321</v>
      </c>
      <c r="E130" s="69" t="s">
        <v>176</v>
      </c>
      <c r="F130" s="68" t="s">
        <v>322</v>
      </c>
      <c r="G130" s="70" t="s">
        <v>27</v>
      </c>
      <c r="H130" s="84" t="s">
        <v>325</v>
      </c>
      <c r="I130" s="85" t="s">
        <v>28</v>
      </c>
      <c r="J130" s="73" t="s">
        <v>326</v>
      </c>
      <c r="K130" s="74" t="s">
        <v>34</v>
      </c>
      <c r="L130" s="75"/>
      <c r="M130" s="76"/>
      <c r="N130" s="77">
        <v>2</v>
      </c>
      <c r="O130" s="77">
        <v>26</v>
      </c>
      <c r="P130" s="78"/>
      <c r="Q130" s="201">
        <v>207</v>
      </c>
      <c r="R130" s="79">
        <v>6</v>
      </c>
      <c r="S130" s="80"/>
      <c r="T130" s="81">
        <f t="shared" si="5"/>
        <v>0</v>
      </c>
      <c r="U130" s="82" t="s">
        <v>35</v>
      </c>
      <c r="V130" s="83"/>
    </row>
    <row r="131" spans="1:22" ht="78" customHeight="1" outlineLevel="1" x14ac:dyDescent="0.2">
      <c r="A131" t="s">
        <v>650</v>
      </c>
      <c r="B131" s="66">
        <v>128</v>
      </c>
      <c r="C131" s="67"/>
      <c r="D131" s="68" t="s">
        <v>321</v>
      </c>
      <c r="E131" s="69" t="s">
        <v>176</v>
      </c>
      <c r="F131" s="68" t="s">
        <v>322</v>
      </c>
      <c r="G131" s="70" t="s">
        <v>27</v>
      </c>
      <c r="H131" s="84" t="s">
        <v>327</v>
      </c>
      <c r="I131" s="85" t="s">
        <v>28</v>
      </c>
      <c r="J131" s="73" t="s">
        <v>328</v>
      </c>
      <c r="K131" s="74" t="s">
        <v>42</v>
      </c>
      <c r="L131" s="75"/>
      <c r="M131" s="76">
        <v>0.6</v>
      </c>
      <c r="N131" s="77">
        <v>6</v>
      </c>
      <c r="O131" s="77">
        <v>15.5</v>
      </c>
      <c r="P131" s="78"/>
      <c r="Q131" s="201">
        <v>192</v>
      </c>
      <c r="R131" s="79">
        <v>12</v>
      </c>
      <c r="S131" s="80"/>
      <c r="T131" s="81">
        <f t="shared" si="5"/>
        <v>0</v>
      </c>
      <c r="U131" s="82" t="s">
        <v>35</v>
      </c>
      <c r="V131" s="83"/>
    </row>
    <row r="132" spans="1:22" ht="78" customHeight="1" outlineLevel="1" x14ac:dyDescent="0.2">
      <c r="A132" t="s">
        <v>651</v>
      </c>
      <c r="B132" s="66">
        <v>56</v>
      </c>
      <c r="C132" s="67"/>
      <c r="D132" s="68" t="s">
        <v>321</v>
      </c>
      <c r="E132" s="69" t="s">
        <v>176</v>
      </c>
      <c r="F132" s="68" t="s">
        <v>322</v>
      </c>
      <c r="G132" s="70" t="s">
        <v>27</v>
      </c>
      <c r="H132" s="84" t="s">
        <v>329</v>
      </c>
      <c r="I132" s="85" t="s">
        <v>28</v>
      </c>
      <c r="J132" s="73" t="s">
        <v>330</v>
      </c>
      <c r="K132" s="74" t="s">
        <v>45</v>
      </c>
      <c r="L132" s="75"/>
      <c r="M132" s="76"/>
      <c r="N132" s="77">
        <v>2</v>
      </c>
      <c r="O132" s="77">
        <v>15.5</v>
      </c>
      <c r="P132" s="78"/>
      <c r="Q132" s="201">
        <v>84</v>
      </c>
      <c r="R132" s="79">
        <v>12</v>
      </c>
      <c r="S132" s="80"/>
      <c r="T132" s="81">
        <f t="shared" si="5"/>
        <v>0</v>
      </c>
      <c r="U132" s="82" t="s">
        <v>46</v>
      </c>
      <c r="V132" s="83"/>
    </row>
    <row r="133" spans="1:22" ht="78" customHeight="1" outlineLevel="1" x14ac:dyDescent="0.2">
      <c r="A133" t="s">
        <v>652</v>
      </c>
      <c r="B133" s="66">
        <v>138</v>
      </c>
      <c r="C133" s="67"/>
      <c r="D133" s="68" t="s">
        <v>321</v>
      </c>
      <c r="E133" s="69" t="s">
        <v>176</v>
      </c>
      <c r="F133" s="68" t="s">
        <v>322</v>
      </c>
      <c r="G133" s="70" t="s">
        <v>27</v>
      </c>
      <c r="H133" s="84" t="s">
        <v>331</v>
      </c>
      <c r="I133" s="85" t="s">
        <v>28</v>
      </c>
      <c r="J133" s="73" t="s">
        <v>332</v>
      </c>
      <c r="K133" s="74" t="s">
        <v>49</v>
      </c>
      <c r="L133" s="75"/>
      <c r="M133" s="76"/>
      <c r="N133" s="77">
        <v>3</v>
      </c>
      <c r="O133" s="77" t="s">
        <v>50</v>
      </c>
      <c r="P133" s="78"/>
      <c r="Q133" s="201">
        <v>207</v>
      </c>
      <c r="R133" s="79">
        <v>12</v>
      </c>
      <c r="S133" s="80"/>
      <c r="T133" s="81">
        <f t="shared" si="5"/>
        <v>0</v>
      </c>
      <c r="U133" s="82" t="s">
        <v>35</v>
      </c>
      <c r="V133" s="83"/>
    </row>
    <row r="134" spans="1:22" ht="78" customHeight="1" outlineLevel="1" x14ac:dyDescent="0.2">
      <c r="A134" t="s">
        <v>653</v>
      </c>
      <c r="B134" s="66">
        <v>254</v>
      </c>
      <c r="C134" s="86" t="s">
        <v>36</v>
      </c>
      <c r="D134" s="68" t="s">
        <v>321</v>
      </c>
      <c r="E134" s="69" t="s">
        <v>176</v>
      </c>
      <c r="F134" s="68" t="s">
        <v>322</v>
      </c>
      <c r="G134" s="70" t="s">
        <v>27</v>
      </c>
      <c r="H134" s="84" t="s">
        <v>333</v>
      </c>
      <c r="I134" s="85" t="s">
        <v>28</v>
      </c>
      <c r="J134" s="73" t="s">
        <v>334</v>
      </c>
      <c r="K134" s="74" t="s">
        <v>53</v>
      </c>
      <c r="L134" s="75"/>
      <c r="M134" s="76"/>
      <c r="N134" s="77">
        <v>3.5</v>
      </c>
      <c r="O134" s="77">
        <v>25</v>
      </c>
      <c r="P134" s="78" t="s">
        <v>54</v>
      </c>
      <c r="Q134" s="201">
        <v>381</v>
      </c>
      <c r="R134" s="79">
        <v>4</v>
      </c>
      <c r="S134" s="80"/>
      <c r="T134" s="81">
        <f t="shared" si="5"/>
        <v>0</v>
      </c>
      <c r="U134" s="82" t="s">
        <v>35</v>
      </c>
      <c r="V134" s="83"/>
    </row>
    <row r="135" spans="1:22" ht="78" customHeight="1" outlineLevel="1" x14ac:dyDescent="0.2">
      <c r="A135" t="s">
        <v>654</v>
      </c>
      <c r="B135" s="66">
        <v>211</v>
      </c>
      <c r="C135" s="86" t="s">
        <v>36</v>
      </c>
      <c r="D135" s="68" t="s">
        <v>321</v>
      </c>
      <c r="E135" s="69" t="s">
        <v>176</v>
      </c>
      <c r="F135" s="68" t="s">
        <v>322</v>
      </c>
      <c r="G135" s="70" t="s">
        <v>27</v>
      </c>
      <c r="H135" s="84" t="s">
        <v>335</v>
      </c>
      <c r="I135" s="85" t="s">
        <v>28</v>
      </c>
      <c r="J135" s="73" t="s">
        <v>336</v>
      </c>
      <c r="K135" s="74" t="s">
        <v>57</v>
      </c>
      <c r="L135" s="75"/>
      <c r="M135" s="76"/>
      <c r="N135" s="77">
        <v>3</v>
      </c>
      <c r="O135" s="77" t="s">
        <v>58</v>
      </c>
      <c r="P135" s="78" t="s">
        <v>59</v>
      </c>
      <c r="Q135" s="201">
        <v>316.5</v>
      </c>
      <c r="R135" s="79">
        <v>6</v>
      </c>
      <c r="S135" s="80"/>
      <c r="T135" s="81">
        <f t="shared" si="5"/>
        <v>0</v>
      </c>
      <c r="U135" s="82" t="s">
        <v>31</v>
      </c>
      <c r="V135" s="83"/>
    </row>
    <row r="136" spans="1:22" ht="78" customHeight="1" outlineLevel="1" x14ac:dyDescent="0.2">
      <c r="A136" t="s">
        <v>655</v>
      </c>
      <c r="B136" s="66">
        <v>138</v>
      </c>
      <c r="C136" s="67"/>
      <c r="D136" s="68" t="s">
        <v>321</v>
      </c>
      <c r="E136" s="69" t="s">
        <v>176</v>
      </c>
      <c r="F136" s="68" t="s">
        <v>322</v>
      </c>
      <c r="G136" s="70" t="s">
        <v>60</v>
      </c>
      <c r="H136" s="84" t="s">
        <v>337</v>
      </c>
      <c r="I136" s="85" t="s">
        <v>28</v>
      </c>
      <c r="J136" s="73" t="s">
        <v>338</v>
      </c>
      <c r="K136" s="74" t="s">
        <v>63</v>
      </c>
      <c r="L136" s="75"/>
      <c r="M136" s="76">
        <v>0.3</v>
      </c>
      <c r="N136" s="77">
        <v>5.5</v>
      </c>
      <c r="O136" s="77">
        <v>11.5</v>
      </c>
      <c r="P136" s="78"/>
      <c r="Q136" s="201">
        <v>207</v>
      </c>
      <c r="R136" s="79">
        <v>18</v>
      </c>
      <c r="S136" s="80"/>
      <c r="T136" s="81">
        <f t="shared" si="5"/>
        <v>0</v>
      </c>
      <c r="U136" s="82" t="s">
        <v>31</v>
      </c>
      <c r="V136" s="83"/>
    </row>
    <row r="137" spans="1:22" ht="78" customHeight="1" outlineLevel="1" x14ac:dyDescent="0.2">
      <c r="A137" t="s">
        <v>656</v>
      </c>
      <c r="B137" s="66">
        <v>95</v>
      </c>
      <c r="C137" s="67"/>
      <c r="D137" s="68" t="s">
        <v>321</v>
      </c>
      <c r="E137" s="69" t="s">
        <v>176</v>
      </c>
      <c r="F137" s="68" t="s">
        <v>322</v>
      </c>
      <c r="G137" s="70" t="s">
        <v>64</v>
      </c>
      <c r="H137" s="84" t="s">
        <v>339</v>
      </c>
      <c r="I137" s="85" t="s">
        <v>28</v>
      </c>
      <c r="J137" s="73" t="s">
        <v>340</v>
      </c>
      <c r="K137" s="74" t="s">
        <v>67</v>
      </c>
      <c r="L137" s="75"/>
      <c r="M137" s="76">
        <v>0.3</v>
      </c>
      <c r="N137" s="77">
        <v>5.5</v>
      </c>
      <c r="O137" s="77">
        <v>13</v>
      </c>
      <c r="P137" s="78"/>
      <c r="Q137" s="201">
        <v>142.5</v>
      </c>
      <c r="R137" s="79">
        <v>20</v>
      </c>
      <c r="S137" s="80"/>
      <c r="T137" s="81">
        <f t="shared" si="5"/>
        <v>0</v>
      </c>
      <c r="U137" s="82" t="s">
        <v>35</v>
      </c>
      <c r="V137" s="83"/>
    </row>
    <row r="138" spans="1:22" ht="78" customHeight="1" outlineLevel="1" x14ac:dyDescent="0.2">
      <c r="A138" t="s">
        <v>657</v>
      </c>
      <c r="B138" s="66">
        <v>90</v>
      </c>
      <c r="C138" s="67"/>
      <c r="D138" s="68" t="s">
        <v>321</v>
      </c>
      <c r="E138" s="69" t="s">
        <v>176</v>
      </c>
      <c r="F138" s="68" t="s">
        <v>322</v>
      </c>
      <c r="G138" s="70" t="s">
        <v>64</v>
      </c>
      <c r="H138" s="84" t="s">
        <v>341</v>
      </c>
      <c r="I138" s="85" t="s">
        <v>28</v>
      </c>
      <c r="J138" s="73" t="s">
        <v>342</v>
      </c>
      <c r="K138" s="74" t="s">
        <v>70</v>
      </c>
      <c r="L138" s="75"/>
      <c r="M138" s="76">
        <v>0.15</v>
      </c>
      <c r="N138" s="77">
        <v>3.5</v>
      </c>
      <c r="O138" s="77">
        <v>10</v>
      </c>
      <c r="P138" s="78"/>
      <c r="Q138" s="201">
        <v>135</v>
      </c>
      <c r="R138" s="79">
        <v>9</v>
      </c>
      <c r="S138" s="80"/>
      <c r="T138" s="81">
        <f t="shared" si="5"/>
        <v>0</v>
      </c>
      <c r="U138" s="82" t="s">
        <v>46</v>
      </c>
      <c r="V138" s="83"/>
    </row>
    <row r="139" spans="1:22" ht="78" customHeight="1" outlineLevel="1" x14ac:dyDescent="0.2">
      <c r="A139" t="s">
        <v>658</v>
      </c>
      <c r="B139" s="66">
        <v>117</v>
      </c>
      <c r="C139" s="67"/>
      <c r="D139" s="68" t="s">
        <v>321</v>
      </c>
      <c r="E139" s="69" t="s">
        <v>176</v>
      </c>
      <c r="F139" s="68" t="s">
        <v>322</v>
      </c>
      <c r="G139" s="70" t="s">
        <v>64</v>
      </c>
      <c r="H139" s="84" t="s">
        <v>343</v>
      </c>
      <c r="I139" s="85" t="s">
        <v>28</v>
      </c>
      <c r="J139" s="73" t="s">
        <v>344</v>
      </c>
      <c r="K139" s="74" t="s">
        <v>73</v>
      </c>
      <c r="L139" s="75"/>
      <c r="M139" s="76">
        <v>0.25</v>
      </c>
      <c r="N139" s="77">
        <v>4</v>
      </c>
      <c r="O139" s="77">
        <v>12.5</v>
      </c>
      <c r="P139" s="78"/>
      <c r="Q139" s="201">
        <v>175.5</v>
      </c>
      <c r="R139" s="79">
        <v>16</v>
      </c>
      <c r="S139" s="80"/>
      <c r="T139" s="81">
        <f t="shared" si="5"/>
        <v>0</v>
      </c>
      <c r="U139" s="82" t="s">
        <v>31</v>
      </c>
      <c r="V139" s="83"/>
    </row>
    <row r="140" spans="1:22" ht="78" customHeight="1" outlineLevel="1" x14ac:dyDescent="0.2">
      <c r="A140" t="s">
        <v>659</v>
      </c>
      <c r="B140" s="66">
        <v>99</v>
      </c>
      <c r="C140" s="67"/>
      <c r="D140" s="68" t="s">
        <v>321</v>
      </c>
      <c r="E140" s="69" t="s">
        <v>176</v>
      </c>
      <c r="F140" s="68" t="s">
        <v>322</v>
      </c>
      <c r="G140" s="70" t="s">
        <v>74</v>
      </c>
      <c r="H140" s="84" t="s">
        <v>345</v>
      </c>
      <c r="I140" s="85" t="s">
        <v>28</v>
      </c>
      <c r="J140" s="73" t="s">
        <v>346</v>
      </c>
      <c r="K140" s="74" t="s">
        <v>77</v>
      </c>
      <c r="L140" s="75"/>
      <c r="M140" s="76">
        <v>0.05</v>
      </c>
      <c r="N140" s="77">
        <v>4</v>
      </c>
      <c r="O140" s="77">
        <v>6.5</v>
      </c>
      <c r="P140" s="78"/>
      <c r="Q140" s="201">
        <v>148.5</v>
      </c>
      <c r="R140" s="79">
        <v>18</v>
      </c>
      <c r="S140" s="80"/>
      <c r="T140" s="81">
        <f t="shared" si="5"/>
        <v>0</v>
      </c>
      <c r="U140" s="82" t="s">
        <v>46</v>
      </c>
      <c r="V140" s="83"/>
    </row>
    <row r="141" spans="1:22" ht="78" customHeight="1" outlineLevel="1" x14ac:dyDescent="0.2">
      <c r="A141" t="s">
        <v>660</v>
      </c>
      <c r="B141" s="66">
        <v>71</v>
      </c>
      <c r="C141" s="67"/>
      <c r="D141" s="68" t="s">
        <v>321</v>
      </c>
      <c r="E141" s="69" t="s">
        <v>176</v>
      </c>
      <c r="F141" s="68" t="s">
        <v>322</v>
      </c>
      <c r="G141" s="70" t="s">
        <v>74</v>
      </c>
      <c r="H141" s="84" t="s">
        <v>347</v>
      </c>
      <c r="I141" s="85" t="s">
        <v>28</v>
      </c>
      <c r="J141" s="73" t="s">
        <v>348</v>
      </c>
      <c r="K141" s="74" t="s">
        <v>80</v>
      </c>
      <c r="L141" s="75"/>
      <c r="M141" s="76">
        <v>0.1</v>
      </c>
      <c r="N141" s="77">
        <v>3.5</v>
      </c>
      <c r="O141" s="77">
        <v>9</v>
      </c>
      <c r="P141" s="78"/>
      <c r="Q141" s="201">
        <v>106.5</v>
      </c>
      <c r="R141" s="79">
        <v>16</v>
      </c>
      <c r="S141" s="80"/>
      <c r="T141" s="81">
        <f t="shared" si="5"/>
        <v>0</v>
      </c>
      <c r="U141" s="82" t="s">
        <v>46</v>
      </c>
      <c r="V141" s="83"/>
    </row>
    <row r="142" spans="1:22" ht="78" customHeight="1" outlineLevel="1" x14ac:dyDescent="0.2">
      <c r="A142" t="s">
        <v>661</v>
      </c>
      <c r="B142" s="66">
        <v>54</v>
      </c>
      <c r="C142" s="67"/>
      <c r="D142" s="68" t="s">
        <v>321</v>
      </c>
      <c r="E142" s="69" t="s">
        <v>176</v>
      </c>
      <c r="F142" s="68" t="s">
        <v>322</v>
      </c>
      <c r="G142" s="70" t="s">
        <v>74</v>
      </c>
      <c r="H142" s="84" t="s">
        <v>349</v>
      </c>
      <c r="I142" s="85" t="s">
        <v>28</v>
      </c>
      <c r="J142" s="73" t="s">
        <v>350</v>
      </c>
      <c r="K142" s="74" t="s">
        <v>83</v>
      </c>
      <c r="L142" s="75"/>
      <c r="M142" s="76">
        <v>0.03</v>
      </c>
      <c r="N142" s="77">
        <v>2.5</v>
      </c>
      <c r="O142" s="77">
        <v>6</v>
      </c>
      <c r="P142" s="78"/>
      <c r="Q142" s="201">
        <v>81</v>
      </c>
      <c r="R142" s="79">
        <v>24</v>
      </c>
      <c r="S142" s="80"/>
      <c r="T142" s="81">
        <f t="shared" si="5"/>
        <v>0</v>
      </c>
      <c r="U142" s="82" t="s">
        <v>46</v>
      </c>
      <c r="V142" s="83"/>
    </row>
    <row r="143" spans="1:22" ht="78" customHeight="1" outlineLevel="1" x14ac:dyDescent="0.2">
      <c r="A143" t="s">
        <v>662</v>
      </c>
      <c r="B143" s="66">
        <v>285</v>
      </c>
      <c r="C143" s="67"/>
      <c r="D143" s="68" t="s">
        <v>321</v>
      </c>
      <c r="E143" s="69" t="s">
        <v>176</v>
      </c>
      <c r="F143" s="68" t="s">
        <v>322</v>
      </c>
      <c r="G143" s="70" t="s">
        <v>84</v>
      </c>
      <c r="H143" s="84" t="s">
        <v>351</v>
      </c>
      <c r="I143" s="85" t="s">
        <v>28</v>
      </c>
      <c r="J143" s="73" t="s">
        <v>352</v>
      </c>
      <c r="K143" s="74" t="s">
        <v>87</v>
      </c>
      <c r="L143" s="75"/>
      <c r="M143" s="76" t="s">
        <v>88</v>
      </c>
      <c r="N143" s="77">
        <v>3</v>
      </c>
      <c r="O143" s="77" t="s">
        <v>89</v>
      </c>
      <c r="P143" s="78"/>
      <c r="Q143" s="201">
        <v>427.5</v>
      </c>
      <c r="R143" s="79">
        <v>12</v>
      </c>
      <c r="S143" s="80"/>
      <c r="T143" s="81">
        <f t="shared" si="5"/>
        <v>0</v>
      </c>
      <c r="U143" s="82" t="s">
        <v>31</v>
      </c>
      <c r="V143" s="83"/>
    </row>
    <row r="144" spans="1:22" ht="78" customHeight="1" outlineLevel="1" x14ac:dyDescent="0.2">
      <c r="A144" t="s">
        <v>663</v>
      </c>
      <c r="B144" s="66">
        <v>111</v>
      </c>
      <c r="C144" s="67"/>
      <c r="D144" s="68" t="s">
        <v>321</v>
      </c>
      <c r="E144" s="69" t="s">
        <v>176</v>
      </c>
      <c r="F144" s="68" t="s">
        <v>322</v>
      </c>
      <c r="G144" s="70" t="s">
        <v>90</v>
      </c>
      <c r="H144" s="84" t="s">
        <v>353</v>
      </c>
      <c r="I144" s="85" t="s">
        <v>28</v>
      </c>
      <c r="J144" s="73" t="s">
        <v>354</v>
      </c>
      <c r="K144" s="74" t="s">
        <v>93</v>
      </c>
      <c r="L144" s="75"/>
      <c r="M144" s="76">
        <v>0.35</v>
      </c>
      <c r="N144" s="77">
        <v>6.5</v>
      </c>
      <c r="O144" s="77">
        <v>10</v>
      </c>
      <c r="P144" s="78" t="s">
        <v>94</v>
      </c>
      <c r="Q144" s="201">
        <v>166.5</v>
      </c>
      <c r="R144" s="79">
        <v>18</v>
      </c>
      <c r="S144" s="80"/>
      <c r="T144" s="81">
        <f t="shared" si="5"/>
        <v>0</v>
      </c>
      <c r="U144" s="82" t="s">
        <v>35</v>
      </c>
      <c r="V144" s="83"/>
    </row>
    <row r="145" spans="1:22" ht="78" customHeight="1" outlineLevel="1" x14ac:dyDescent="0.2">
      <c r="A145" t="s">
        <v>664</v>
      </c>
      <c r="B145" s="66">
        <v>85</v>
      </c>
      <c r="C145" s="67"/>
      <c r="D145" s="68" t="s">
        <v>321</v>
      </c>
      <c r="E145" s="69" t="s">
        <v>176</v>
      </c>
      <c r="F145" s="68" t="s">
        <v>322</v>
      </c>
      <c r="G145" s="70" t="s">
        <v>95</v>
      </c>
      <c r="H145" s="84" t="s">
        <v>355</v>
      </c>
      <c r="I145" s="85" t="s">
        <v>28</v>
      </c>
      <c r="J145" s="73" t="s">
        <v>356</v>
      </c>
      <c r="K145" s="74" t="s">
        <v>98</v>
      </c>
      <c r="L145" s="75"/>
      <c r="M145" s="76">
        <v>0.35</v>
      </c>
      <c r="N145" s="77">
        <v>10</v>
      </c>
      <c r="O145" s="77">
        <v>9</v>
      </c>
      <c r="P145" s="78"/>
      <c r="Q145" s="201">
        <v>127.5</v>
      </c>
      <c r="R145" s="79">
        <v>10</v>
      </c>
      <c r="S145" s="80"/>
      <c r="T145" s="81">
        <f t="shared" si="5"/>
        <v>0</v>
      </c>
      <c r="U145" s="82" t="s">
        <v>35</v>
      </c>
      <c r="V145" s="83"/>
    </row>
    <row r="146" spans="1:22" ht="78" customHeight="1" outlineLevel="1" x14ac:dyDescent="0.2">
      <c r="A146" t="s">
        <v>665</v>
      </c>
      <c r="B146" s="66">
        <v>75</v>
      </c>
      <c r="C146" s="67"/>
      <c r="D146" s="68" t="s">
        <v>321</v>
      </c>
      <c r="E146" s="69" t="s">
        <v>176</v>
      </c>
      <c r="F146" s="68" t="s">
        <v>322</v>
      </c>
      <c r="G146" s="70" t="s">
        <v>95</v>
      </c>
      <c r="H146" s="84" t="s">
        <v>357</v>
      </c>
      <c r="I146" s="85" t="s">
        <v>28</v>
      </c>
      <c r="J146" s="73" t="s">
        <v>358</v>
      </c>
      <c r="K146" s="74" t="s">
        <v>101</v>
      </c>
      <c r="L146" s="75"/>
      <c r="M146" s="76">
        <v>0.2</v>
      </c>
      <c r="N146" s="77">
        <v>6</v>
      </c>
      <c r="O146" s="77">
        <v>8</v>
      </c>
      <c r="P146" s="78"/>
      <c r="Q146" s="201">
        <v>112.5</v>
      </c>
      <c r="R146" s="79">
        <v>12</v>
      </c>
      <c r="S146" s="80"/>
      <c r="T146" s="81">
        <f t="shared" si="5"/>
        <v>0</v>
      </c>
      <c r="U146" s="82" t="s">
        <v>31</v>
      </c>
      <c r="V146" s="83"/>
    </row>
    <row r="147" spans="1:22" ht="78" customHeight="1" outlineLevel="1" x14ac:dyDescent="0.2">
      <c r="A147" t="s">
        <v>666</v>
      </c>
      <c r="B147" s="66">
        <v>129</v>
      </c>
      <c r="C147" s="67"/>
      <c r="D147" s="68" t="s">
        <v>321</v>
      </c>
      <c r="E147" s="69" t="s">
        <v>176</v>
      </c>
      <c r="F147" s="68" t="s">
        <v>322</v>
      </c>
      <c r="G147" s="70" t="s">
        <v>95</v>
      </c>
      <c r="H147" s="84" t="s">
        <v>359</v>
      </c>
      <c r="I147" s="85" t="s">
        <v>28</v>
      </c>
      <c r="J147" s="73" t="s">
        <v>360</v>
      </c>
      <c r="K147" s="74" t="s">
        <v>104</v>
      </c>
      <c r="L147" s="75"/>
      <c r="M147" s="76">
        <v>0.2</v>
      </c>
      <c r="N147" s="77">
        <v>6</v>
      </c>
      <c r="O147" s="77" t="s">
        <v>105</v>
      </c>
      <c r="P147" s="78"/>
      <c r="Q147" s="201">
        <v>193.5</v>
      </c>
      <c r="R147" s="79">
        <v>12</v>
      </c>
      <c r="S147" s="80"/>
      <c r="T147" s="81">
        <f t="shared" si="5"/>
        <v>0</v>
      </c>
      <c r="U147" s="82" t="s">
        <v>31</v>
      </c>
      <c r="V147" s="83"/>
    </row>
    <row r="148" spans="1:22" ht="78" customHeight="1" outlineLevel="1" x14ac:dyDescent="0.2">
      <c r="A148" t="s">
        <v>667</v>
      </c>
      <c r="B148" s="66">
        <v>81</v>
      </c>
      <c r="C148" s="67"/>
      <c r="D148" s="68" t="s">
        <v>321</v>
      </c>
      <c r="E148" s="69" t="s">
        <v>176</v>
      </c>
      <c r="F148" s="68" t="s">
        <v>322</v>
      </c>
      <c r="G148" s="70" t="s">
        <v>106</v>
      </c>
      <c r="H148" s="84" t="s">
        <v>361</v>
      </c>
      <c r="I148" s="85" t="s">
        <v>28</v>
      </c>
      <c r="J148" s="73" t="s">
        <v>362</v>
      </c>
      <c r="K148" s="74" t="s">
        <v>109</v>
      </c>
      <c r="L148" s="75"/>
      <c r="M148" s="76">
        <v>0.15</v>
      </c>
      <c r="N148" s="77">
        <v>3.5</v>
      </c>
      <c r="O148" s="77">
        <v>10</v>
      </c>
      <c r="P148" s="78"/>
      <c r="Q148" s="201">
        <v>121.5</v>
      </c>
      <c r="R148" s="79">
        <v>9</v>
      </c>
      <c r="S148" s="80"/>
      <c r="T148" s="81">
        <f t="shared" si="5"/>
        <v>0</v>
      </c>
      <c r="U148" s="82" t="s">
        <v>46</v>
      </c>
      <c r="V148" s="83"/>
    </row>
    <row r="149" spans="1:22" ht="78" customHeight="1" outlineLevel="1" x14ac:dyDescent="0.2">
      <c r="A149" t="s">
        <v>668</v>
      </c>
      <c r="B149" s="66">
        <v>189</v>
      </c>
      <c r="C149" s="67"/>
      <c r="D149" s="68" t="s">
        <v>321</v>
      </c>
      <c r="E149" s="69" t="s">
        <v>176</v>
      </c>
      <c r="F149" s="68" t="s">
        <v>322</v>
      </c>
      <c r="G149" s="70" t="s">
        <v>110</v>
      </c>
      <c r="H149" s="84" t="s">
        <v>363</v>
      </c>
      <c r="I149" s="85" t="s">
        <v>28</v>
      </c>
      <c r="J149" s="73" t="s">
        <v>364</v>
      </c>
      <c r="K149" s="74" t="s">
        <v>113</v>
      </c>
      <c r="L149" s="75"/>
      <c r="M149" s="76">
        <v>0.5</v>
      </c>
      <c r="N149" s="77">
        <v>5.5</v>
      </c>
      <c r="O149" s="77">
        <v>15</v>
      </c>
      <c r="P149" s="78"/>
      <c r="Q149" s="201">
        <v>283.5</v>
      </c>
      <c r="R149" s="79">
        <v>8</v>
      </c>
      <c r="S149" s="80"/>
      <c r="T149" s="81">
        <f t="shared" si="5"/>
        <v>0</v>
      </c>
      <c r="U149" s="82" t="s">
        <v>35</v>
      </c>
      <c r="V149" s="83"/>
    </row>
    <row r="150" spans="1:22" ht="78" customHeight="1" outlineLevel="1" x14ac:dyDescent="0.2">
      <c r="A150" t="s">
        <v>669</v>
      </c>
      <c r="B150" s="66">
        <v>89</v>
      </c>
      <c r="C150" s="86" t="s">
        <v>36</v>
      </c>
      <c r="D150" s="68" t="s">
        <v>321</v>
      </c>
      <c r="E150" s="69" t="s">
        <v>176</v>
      </c>
      <c r="F150" s="68" t="s">
        <v>322</v>
      </c>
      <c r="G150" s="70" t="s">
        <v>114</v>
      </c>
      <c r="H150" s="84" t="s">
        <v>365</v>
      </c>
      <c r="I150" s="85" t="s">
        <v>116</v>
      </c>
      <c r="J150" s="73" t="s">
        <v>366</v>
      </c>
      <c r="K150" s="74" t="s">
        <v>118</v>
      </c>
      <c r="L150" s="75"/>
      <c r="M150" s="76">
        <v>0.13</v>
      </c>
      <c r="N150" s="77">
        <v>5.5</v>
      </c>
      <c r="O150" s="77">
        <v>9</v>
      </c>
      <c r="P150" s="78"/>
      <c r="Q150" s="201">
        <v>133.5</v>
      </c>
      <c r="R150" s="79">
        <v>8</v>
      </c>
      <c r="S150" s="80"/>
      <c r="T150" s="81">
        <f t="shared" si="5"/>
        <v>0</v>
      </c>
      <c r="U150" s="82" t="s">
        <v>46</v>
      </c>
      <c r="V150" s="83"/>
    </row>
    <row r="151" spans="1:22" ht="20.25" customHeight="1" x14ac:dyDescent="0.2">
      <c r="B151">
        <v>1</v>
      </c>
      <c r="C151" s="63"/>
      <c r="D151" s="64"/>
      <c r="E151" s="196" t="s">
        <v>367</v>
      </c>
      <c r="F151" s="197"/>
      <c r="G151" s="197"/>
      <c r="H151" s="197"/>
      <c r="I151" s="197"/>
      <c r="J151" s="197"/>
      <c r="K151" s="197"/>
      <c r="L151" s="197"/>
      <c r="M151" s="197"/>
      <c r="N151" s="197"/>
      <c r="O151" s="197"/>
      <c r="P151" s="197"/>
      <c r="Q151" s="197"/>
      <c r="R151" s="197"/>
      <c r="S151" s="197"/>
      <c r="T151" s="197"/>
      <c r="U151" s="198"/>
    </row>
    <row r="152" spans="1:22" ht="78" customHeight="1" outlineLevel="1" x14ac:dyDescent="0.2">
      <c r="A152" t="s">
        <v>696</v>
      </c>
      <c r="B152" s="66">
        <v>110</v>
      </c>
      <c r="C152" s="67"/>
      <c r="D152" s="68" t="s">
        <v>368</v>
      </c>
      <c r="E152" s="69" t="s">
        <v>25</v>
      </c>
      <c r="F152" s="68" t="s">
        <v>369</v>
      </c>
      <c r="G152" s="70" t="s">
        <v>27</v>
      </c>
      <c r="H152" s="84" t="s">
        <v>370</v>
      </c>
      <c r="I152" s="85" t="s">
        <v>28</v>
      </c>
      <c r="J152" s="73" t="s">
        <v>371</v>
      </c>
      <c r="K152" s="74" t="s">
        <v>30</v>
      </c>
      <c r="L152" s="75"/>
      <c r="M152" s="76"/>
      <c r="N152" s="77">
        <v>2</v>
      </c>
      <c r="O152" s="77">
        <v>20</v>
      </c>
      <c r="P152" s="78"/>
      <c r="Q152" s="201">
        <v>165</v>
      </c>
      <c r="R152" s="79">
        <v>12</v>
      </c>
      <c r="S152" s="80"/>
      <c r="T152" s="81">
        <f t="shared" ref="T152:T176" si="6">S152*Q152</f>
        <v>0</v>
      </c>
      <c r="U152" s="82" t="s">
        <v>31</v>
      </c>
      <c r="V152" s="83"/>
    </row>
    <row r="153" spans="1:22" ht="78" customHeight="1" outlineLevel="1" x14ac:dyDescent="0.2">
      <c r="A153" t="s">
        <v>719</v>
      </c>
      <c r="B153" s="66">
        <v>131</v>
      </c>
      <c r="C153" s="86" t="s">
        <v>36</v>
      </c>
      <c r="D153" s="68" t="s">
        <v>368</v>
      </c>
      <c r="E153" s="69" t="s">
        <v>25</v>
      </c>
      <c r="F153" s="68" t="s">
        <v>369</v>
      </c>
      <c r="G153" s="70" t="s">
        <v>27</v>
      </c>
      <c r="H153" s="84" t="s">
        <v>372</v>
      </c>
      <c r="I153" s="85" t="s">
        <v>28</v>
      </c>
      <c r="J153" s="73" t="s">
        <v>373</v>
      </c>
      <c r="K153" s="74" t="s">
        <v>374</v>
      </c>
      <c r="L153" s="75"/>
      <c r="M153" s="76"/>
      <c r="N153" s="77">
        <v>2</v>
      </c>
      <c r="O153" s="77">
        <v>24</v>
      </c>
      <c r="P153" s="78"/>
      <c r="Q153" s="201">
        <v>196.5</v>
      </c>
      <c r="R153" s="79">
        <v>6</v>
      </c>
      <c r="S153" s="80"/>
      <c r="T153" s="81">
        <f>S153*Q153</f>
        <v>0</v>
      </c>
      <c r="U153" s="82" t="s">
        <v>35</v>
      </c>
      <c r="V153" s="83"/>
    </row>
    <row r="154" spans="1:22" ht="78" customHeight="1" outlineLevel="1" x14ac:dyDescent="0.2">
      <c r="A154" t="s">
        <v>697</v>
      </c>
      <c r="B154" s="66">
        <v>144</v>
      </c>
      <c r="C154" s="67"/>
      <c r="D154" s="68" t="s">
        <v>368</v>
      </c>
      <c r="E154" s="69" t="s">
        <v>25</v>
      </c>
      <c r="F154" s="68" t="s">
        <v>369</v>
      </c>
      <c r="G154" s="70" t="s">
        <v>27</v>
      </c>
      <c r="H154" s="84" t="s">
        <v>375</v>
      </c>
      <c r="I154" s="85" t="s">
        <v>28</v>
      </c>
      <c r="J154" s="73" t="s">
        <v>376</v>
      </c>
      <c r="K154" s="74" t="s">
        <v>34</v>
      </c>
      <c r="L154" s="75"/>
      <c r="M154" s="76"/>
      <c r="N154" s="77">
        <v>2</v>
      </c>
      <c r="O154" s="77">
        <v>26</v>
      </c>
      <c r="P154" s="78"/>
      <c r="Q154" s="201">
        <v>216</v>
      </c>
      <c r="R154" s="79">
        <v>6</v>
      </c>
      <c r="S154" s="80"/>
      <c r="T154" s="81">
        <f t="shared" si="6"/>
        <v>0</v>
      </c>
      <c r="U154" s="82" t="s">
        <v>35</v>
      </c>
      <c r="V154" s="83"/>
    </row>
    <row r="155" spans="1:22" ht="78" customHeight="1" outlineLevel="1" x14ac:dyDescent="0.2">
      <c r="A155" t="s">
        <v>720</v>
      </c>
      <c r="B155" s="66">
        <v>655</v>
      </c>
      <c r="C155" s="86" t="s">
        <v>36</v>
      </c>
      <c r="D155" s="68" t="s">
        <v>368</v>
      </c>
      <c r="E155" s="69" t="s">
        <v>25</v>
      </c>
      <c r="F155" s="68" t="s">
        <v>369</v>
      </c>
      <c r="G155" s="70" t="s">
        <v>27</v>
      </c>
      <c r="H155" s="84" t="s">
        <v>377</v>
      </c>
      <c r="I155" s="85" t="s">
        <v>28</v>
      </c>
      <c r="J155" s="73" t="s">
        <v>378</v>
      </c>
      <c r="K155" s="74" t="s">
        <v>39</v>
      </c>
      <c r="L155" s="75"/>
      <c r="M155" s="76">
        <v>1</v>
      </c>
      <c r="N155" s="77">
        <v>4.5</v>
      </c>
      <c r="O155" s="77">
        <v>31</v>
      </c>
      <c r="P155" s="78"/>
      <c r="Q155" s="201">
        <v>982.5</v>
      </c>
      <c r="R155" s="79">
        <v>3</v>
      </c>
      <c r="S155" s="80"/>
      <c r="T155" s="81">
        <f t="shared" si="6"/>
        <v>0</v>
      </c>
      <c r="U155" s="82" t="s">
        <v>35</v>
      </c>
      <c r="V155" s="83"/>
    </row>
    <row r="156" spans="1:22" ht="78" customHeight="1" outlineLevel="1" x14ac:dyDescent="0.2">
      <c r="A156" t="s">
        <v>698</v>
      </c>
      <c r="B156" s="66">
        <v>133</v>
      </c>
      <c r="C156" s="67"/>
      <c r="D156" s="68" t="s">
        <v>368</v>
      </c>
      <c r="E156" s="69" t="s">
        <v>25</v>
      </c>
      <c r="F156" s="68" t="s">
        <v>369</v>
      </c>
      <c r="G156" s="70" t="s">
        <v>27</v>
      </c>
      <c r="H156" s="84" t="s">
        <v>379</v>
      </c>
      <c r="I156" s="85" t="s">
        <v>28</v>
      </c>
      <c r="J156" s="73" t="s">
        <v>380</v>
      </c>
      <c r="K156" s="74" t="s">
        <v>42</v>
      </c>
      <c r="L156" s="75"/>
      <c r="M156" s="76">
        <v>0.6</v>
      </c>
      <c r="N156" s="77">
        <v>6</v>
      </c>
      <c r="O156" s="77">
        <v>15.5</v>
      </c>
      <c r="P156" s="78"/>
      <c r="Q156" s="201">
        <v>199.5</v>
      </c>
      <c r="R156" s="79">
        <v>12</v>
      </c>
      <c r="S156" s="80"/>
      <c r="T156" s="81">
        <f t="shared" si="6"/>
        <v>0</v>
      </c>
      <c r="U156" s="82" t="s">
        <v>35</v>
      </c>
      <c r="V156" s="83"/>
    </row>
    <row r="157" spans="1:22" ht="78" customHeight="1" outlineLevel="1" x14ac:dyDescent="0.2">
      <c r="A157" t="s">
        <v>699</v>
      </c>
      <c r="B157" s="66">
        <v>59</v>
      </c>
      <c r="C157" s="67"/>
      <c r="D157" s="68" t="s">
        <v>368</v>
      </c>
      <c r="E157" s="69" t="s">
        <v>25</v>
      </c>
      <c r="F157" s="68" t="s">
        <v>369</v>
      </c>
      <c r="G157" s="70" t="s">
        <v>27</v>
      </c>
      <c r="H157" s="84" t="s">
        <v>381</v>
      </c>
      <c r="I157" s="85" t="s">
        <v>28</v>
      </c>
      <c r="J157" s="73" t="s">
        <v>382</v>
      </c>
      <c r="K157" s="74" t="s">
        <v>45</v>
      </c>
      <c r="L157" s="75"/>
      <c r="M157" s="76"/>
      <c r="N157" s="77">
        <v>2</v>
      </c>
      <c r="O157" s="77">
        <v>15.5</v>
      </c>
      <c r="P157" s="78"/>
      <c r="Q157" s="201">
        <v>88.5</v>
      </c>
      <c r="R157" s="79">
        <v>12</v>
      </c>
      <c r="S157" s="80"/>
      <c r="T157" s="81">
        <f t="shared" si="6"/>
        <v>0</v>
      </c>
      <c r="U157" s="82" t="s">
        <v>46</v>
      </c>
      <c r="V157" s="83"/>
    </row>
    <row r="158" spans="1:22" ht="78" customHeight="1" outlineLevel="1" x14ac:dyDescent="0.2">
      <c r="A158" t="s">
        <v>700</v>
      </c>
      <c r="B158" s="66">
        <v>144</v>
      </c>
      <c r="C158" s="67"/>
      <c r="D158" s="68" t="s">
        <v>368</v>
      </c>
      <c r="E158" s="69" t="s">
        <v>25</v>
      </c>
      <c r="F158" s="68" t="s">
        <v>369</v>
      </c>
      <c r="G158" s="70" t="s">
        <v>27</v>
      </c>
      <c r="H158" s="84" t="s">
        <v>383</v>
      </c>
      <c r="I158" s="85" t="s">
        <v>28</v>
      </c>
      <c r="J158" s="73" t="s">
        <v>384</v>
      </c>
      <c r="K158" s="74" t="s">
        <v>49</v>
      </c>
      <c r="L158" s="75"/>
      <c r="M158" s="76"/>
      <c r="N158" s="77">
        <v>3</v>
      </c>
      <c r="O158" s="77" t="s">
        <v>50</v>
      </c>
      <c r="P158" s="78"/>
      <c r="Q158" s="201">
        <v>216</v>
      </c>
      <c r="R158" s="79">
        <v>12</v>
      </c>
      <c r="S158" s="80"/>
      <c r="T158" s="81">
        <f t="shared" si="6"/>
        <v>0</v>
      </c>
      <c r="U158" s="82" t="s">
        <v>35</v>
      </c>
      <c r="V158" s="83"/>
    </row>
    <row r="159" spans="1:22" ht="78" customHeight="1" outlineLevel="1" x14ac:dyDescent="0.2">
      <c r="A159" t="s">
        <v>701</v>
      </c>
      <c r="B159" s="66">
        <v>264</v>
      </c>
      <c r="C159" s="86" t="s">
        <v>36</v>
      </c>
      <c r="D159" s="68" t="s">
        <v>368</v>
      </c>
      <c r="E159" s="69" t="s">
        <v>25</v>
      </c>
      <c r="F159" s="68" t="s">
        <v>369</v>
      </c>
      <c r="G159" s="70" t="s">
        <v>27</v>
      </c>
      <c r="H159" s="84" t="s">
        <v>385</v>
      </c>
      <c r="I159" s="85" t="s">
        <v>28</v>
      </c>
      <c r="J159" s="73" t="s">
        <v>386</v>
      </c>
      <c r="K159" s="74" t="s">
        <v>53</v>
      </c>
      <c r="L159" s="75"/>
      <c r="M159" s="76"/>
      <c r="N159" s="77">
        <v>3.5</v>
      </c>
      <c r="O159" s="77">
        <v>25</v>
      </c>
      <c r="P159" s="78" t="s">
        <v>54</v>
      </c>
      <c r="Q159" s="201">
        <v>396</v>
      </c>
      <c r="R159" s="79">
        <v>4</v>
      </c>
      <c r="S159" s="80"/>
      <c r="T159" s="81">
        <f t="shared" si="6"/>
        <v>0</v>
      </c>
      <c r="U159" s="82" t="s">
        <v>35</v>
      </c>
      <c r="V159" s="83"/>
    </row>
    <row r="160" spans="1:22" ht="78" customHeight="1" outlineLevel="1" x14ac:dyDescent="0.2">
      <c r="A160" t="s">
        <v>702</v>
      </c>
      <c r="B160" s="66">
        <v>219</v>
      </c>
      <c r="C160" s="86" t="s">
        <v>36</v>
      </c>
      <c r="D160" s="68" t="s">
        <v>368</v>
      </c>
      <c r="E160" s="69" t="s">
        <v>25</v>
      </c>
      <c r="F160" s="68" t="s">
        <v>369</v>
      </c>
      <c r="G160" s="70" t="s">
        <v>27</v>
      </c>
      <c r="H160" s="84" t="s">
        <v>387</v>
      </c>
      <c r="I160" s="85" t="s">
        <v>28</v>
      </c>
      <c r="J160" s="73" t="s">
        <v>388</v>
      </c>
      <c r="K160" s="74" t="s">
        <v>57</v>
      </c>
      <c r="L160" s="75"/>
      <c r="M160" s="76"/>
      <c r="N160" s="77">
        <v>3</v>
      </c>
      <c r="O160" s="77" t="s">
        <v>58</v>
      </c>
      <c r="P160" s="78" t="s">
        <v>59</v>
      </c>
      <c r="Q160" s="201">
        <v>328.5</v>
      </c>
      <c r="R160" s="79">
        <v>6</v>
      </c>
      <c r="S160" s="80"/>
      <c r="T160" s="81">
        <f t="shared" si="6"/>
        <v>0</v>
      </c>
      <c r="U160" s="82" t="s">
        <v>31</v>
      </c>
      <c r="V160" s="83"/>
    </row>
    <row r="161" spans="1:22" ht="78" customHeight="1" outlineLevel="1" x14ac:dyDescent="0.2">
      <c r="A161" t="s">
        <v>721</v>
      </c>
      <c r="B161" s="66">
        <v>427</v>
      </c>
      <c r="C161" s="86" t="s">
        <v>36</v>
      </c>
      <c r="D161" s="68" t="s">
        <v>368</v>
      </c>
      <c r="E161" s="69" t="s">
        <v>25</v>
      </c>
      <c r="F161" s="68" t="s">
        <v>369</v>
      </c>
      <c r="G161" s="70" t="s">
        <v>27</v>
      </c>
      <c r="H161" s="84" t="s">
        <v>389</v>
      </c>
      <c r="I161" s="85" t="s">
        <v>28</v>
      </c>
      <c r="J161" s="73" t="s">
        <v>390</v>
      </c>
      <c r="K161" s="74" t="s">
        <v>143</v>
      </c>
      <c r="L161" s="75"/>
      <c r="M161" s="76"/>
      <c r="N161" s="77">
        <v>2</v>
      </c>
      <c r="O161" s="77">
        <v>33</v>
      </c>
      <c r="P161" s="78"/>
      <c r="Q161" s="201">
        <v>640.5</v>
      </c>
      <c r="R161" s="79">
        <v>4</v>
      </c>
      <c r="S161" s="80"/>
      <c r="T161" s="81">
        <f>S161*Q161</f>
        <v>0</v>
      </c>
      <c r="U161" s="82" t="s">
        <v>35</v>
      </c>
      <c r="V161" s="83"/>
    </row>
    <row r="162" spans="1:22" ht="78" customHeight="1" outlineLevel="1" x14ac:dyDescent="0.2">
      <c r="A162" t="s">
        <v>703</v>
      </c>
      <c r="B162" s="66">
        <v>144</v>
      </c>
      <c r="C162" s="67"/>
      <c r="D162" s="68" t="s">
        <v>368</v>
      </c>
      <c r="E162" s="69" t="s">
        <v>25</v>
      </c>
      <c r="F162" s="68" t="s">
        <v>369</v>
      </c>
      <c r="G162" s="70" t="s">
        <v>60</v>
      </c>
      <c r="H162" s="84" t="s">
        <v>391</v>
      </c>
      <c r="I162" s="85" t="s">
        <v>28</v>
      </c>
      <c r="J162" s="73" t="s">
        <v>392</v>
      </c>
      <c r="K162" s="74" t="s">
        <v>63</v>
      </c>
      <c r="L162" s="75"/>
      <c r="M162" s="76">
        <v>0.3</v>
      </c>
      <c r="N162" s="77">
        <v>5.5</v>
      </c>
      <c r="O162" s="77">
        <v>11.5</v>
      </c>
      <c r="P162" s="78"/>
      <c r="Q162" s="201">
        <v>216</v>
      </c>
      <c r="R162" s="79">
        <v>18</v>
      </c>
      <c r="S162" s="80"/>
      <c r="T162" s="81">
        <f t="shared" si="6"/>
        <v>0</v>
      </c>
      <c r="U162" s="82" t="s">
        <v>31</v>
      </c>
      <c r="V162" s="83"/>
    </row>
    <row r="163" spans="1:22" ht="78" customHeight="1" outlineLevel="1" x14ac:dyDescent="0.2">
      <c r="A163" t="s">
        <v>704</v>
      </c>
      <c r="B163" s="66">
        <v>99</v>
      </c>
      <c r="C163" s="67"/>
      <c r="D163" s="68" t="s">
        <v>368</v>
      </c>
      <c r="E163" s="69" t="s">
        <v>25</v>
      </c>
      <c r="F163" s="68" t="s">
        <v>369</v>
      </c>
      <c r="G163" s="70" t="s">
        <v>64</v>
      </c>
      <c r="H163" s="84" t="s">
        <v>393</v>
      </c>
      <c r="I163" s="85" t="s">
        <v>28</v>
      </c>
      <c r="J163" s="73" t="s">
        <v>394</v>
      </c>
      <c r="K163" s="74" t="s">
        <v>67</v>
      </c>
      <c r="L163" s="75"/>
      <c r="M163" s="76">
        <v>0.3</v>
      </c>
      <c r="N163" s="77">
        <v>5.5</v>
      </c>
      <c r="O163" s="77">
        <v>13</v>
      </c>
      <c r="P163" s="78"/>
      <c r="Q163" s="201">
        <v>148.5</v>
      </c>
      <c r="R163" s="79">
        <v>20</v>
      </c>
      <c r="S163" s="80"/>
      <c r="T163" s="81">
        <f t="shared" si="6"/>
        <v>0</v>
      </c>
      <c r="U163" s="82" t="s">
        <v>35</v>
      </c>
      <c r="V163" s="83"/>
    </row>
    <row r="164" spans="1:22" ht="78" customHeight="1" outlineLevel="1" x14ac:dyDescent="0.2">
      <c r="A164" t="s">
        <v>705</v>
      </c>
      <c r="B164" s="66">
        <v>94</v>
      </c>
      <c r="C164" s="67"/>
      <c r="D164" s="68" t="s">
        <v>368</v>
      </c>
      <c r="E164" s="69" t="s">
        <v>25</v>
      </c>
      <c r="F164" s="68" t="s">
        <v>369</v>
      </c>
      <c r="G164" s="70" t="s">
        <v>64</v>
      </c>
      <c r="H164" s="84" t="s">
        <v>395</v>
      </c>
      <c r="I164" s="85" t="s">
        <v>28</v>
      </c>
      <c r="J164" s="73" t="s">
        <v>396</v>
      </c>
      <c r="K164" s="74" t="s">
        <v>70</v>
      </c>
      <c r="L164" s="75"/>
      <c r="M164" s="76">
        <v>0.15</v>
      </c>
      <c r="N164" s="77">
        <v>3.5</v>
      </c>
      <c r="O164" s="77">
        <v>10</v>
      </c>
      <c r="P164" s="78"/>
      <c r="Q164" s="201">
        <v>141</v>
      </c>
      <c r="R164" s="79">
        <v>9</v>
      </c>
      <c r="S164" s="80"/>
      <c r="T164" s="81">
        <f t="shared" si="6"/>
        <v>0</v>
      </c>
      <c r="U164" s="82" t="s">
        <v>46</v>
      </c>
      <c r="V164" s="83"/>
    </row>
    <row r="165" spans="1:22" ht="78" customHeight="1" outlineLevel="1" x14ac:dyDescent="0.2">
      <c r="A165" t="s">
        <v>706</v>
      </c>
      <c r="B165" s="66">
        <v>122</v>
      </c>
      <c r="C165" s="67"/>
      <c r="D165" s="68" t="s">
        <v>368</v>
      </c>
      <c r="E165" s="69" t="s">
        <v>25</v>
      </c>
      <c r="F165" s="68" t="s">
        <v>369</v>
      </c>
      <c r="G165" s="70" t="s">
        <v>64</v>
      </c>
      <c r="H165" s="84" t="s">
        <v>397</v>
      </c>
      <c r="I165" s="85" t="s">
        <v>28</v>
      </c>
      <c r="J165" s="73" t="s">
        <v>398</v>
      </c>
      <c r="K165" s="74" t="s">
        <v>73</v>
      </c>
      <c r="L165" s="75"/>
      <c r="M165" s="76">
        <v>0.25</v>
      </c>
      <c r="N165" s="77">
        <v>4</v>
      </c>
      <c r="O165" s="77">
        <v>12.5</v>
      </c>
      <c r="P165" s="78"/>
      <c r="Q165" s="201">
        <v>183</v>
      </c>
      <c r="R165" s="79">
        <v>16</v>
      </c>
      <c r="S165" s="80"/>
      <c r="T165" s="81">
        <f t="shared" si="6"/>
        <v>0</v>
      </c>
      <c r="U165" s="82" t="s">
        <v>31</v>
      </c>
      <c r="V165" s="83"/>
    </row>
    <row r="166" spans="1:22" ht="78" customHeight="1" outlineLevel="1" x14ac:dyDescent="0.2">
      <c r="A166" t="s">
        <v>707</v>
      </c>
      <c r="B166" s="66">
        <v>103</v>
      </c>
      <c r="C166" s="67"/>
      <c r="D166" s="68" t="s">
        <v>368</v>
      </c>
      <c r="E166" s="69" t="s">
        <v>25</v>
      </c>
      <c r="F166" s="68" t="s">
        <v>369</v>
      </c>
      <c r="G166" s="70" t="s">
        <v>74</v>
      </c>
      <c r="H166" s="84" t="s">
        <v>399</v>
      </c>
      <c r="I166" s="85" t="s">
        <v>28</v>
      </c>
      <c r="J166" s="73" t="s">
        <v>400</v>
      </c>
      <c r="K166" s="74" t="s">
        <v>77</v>
      </c>
      <c r="L166" s="75"/>
      <c r="M166" s="76">
        <v>0.05</v>
      </c>
      <c r="N166" s="77">
        <v>4</v>
      </c>
      <c r="O166" s="77">
        <v>6.5</v>
      </c>
      <c r="P166" s="78"/>
      <c r="Q166" s="201">
        <v>154.5</v>
      </c>
      <c r="R166" s="79">
        <v>18</v>
      </c>
      <c r="S166" s="80"/>
      <c r="T166" s="81">
        <f t="shared" si="6"/>
        <v>0</v>
      </c>
      <c r="U166" s="82" t="s">
        <v>46</v>
      </c>
      <c r="V166" s="83"/>
    </row>
    <row r="167" spans="1:22" ht="78" customHeight="1" outlineLevel="1" x14ac:dyDescent="0.2">
      <c r="A167" t="s">
        <v>708</v>
      </c>
      <c r="B167" s="66">
        <v>73</v>
      </c>
      <c r="C167" s="67"/>
      <c r="D167" s="68" t="s">
        <v>368</v>
      </c>
      <c r="E167" s="69" t="s">
        <v>25</v>
      </c>
      <c r="F167" s="68" t="s">
        <v>369</v>
      </c>
      <c r="G167" s="70" t="s">
        <v>74</v>
      </c>
      <c r="H167" s="84" t="s">
        <v>401</v>
      </c>
      <c r="I167" s="85" t="s">
        <v>28</v>
      </c>
      <c r="J167" s="73" t="s">
        <v>402</v>
      </c>
      <c r="K167" s="74" t="s">
        <v>80</v>
      </c>
      <c r="L167" s="75"/>
      <c r="M167" s="76">
        <v>0.1</v>
      </c>
      <c r="N167" s="77">
        <v>3.5</v>
      </c>
      <c r="O167" s="77">
        <v>9</v>
      </c>
      <c r="P167" s="78"/>
      <c r="Q167" s="201">
        <v>109.5</v>
      </c>
      <c r="R167" s="79">
        <v>16</v>
      </c>
      <c r="S167" s="80"/>
      <c r="T167" s="81">
        <f t="shared" si="6"/>
        <v>0</v>
      </c>
      <c r="U167" s="82" t="s">
        <v>46</v>
      </c>
      <c r="V167" s="83"/>
    </row>
    <row r="168" spans="1:22" ht="78" customHeight="1" outlineLevel="1" x14ac:dyDescent="0.2">
      <c r="A168" t="s">
        <v>709</v>
      </c>
      <c r="B168" s="66">
        <v>56</v>
      </c>
      <c r="C168" s="67"/>
      <c r="D168" s="68" t="s">
        <v>368</v>
      </c>
      <c r="E168" s="69" t="s">
        <v>25</v>
      </c>
      <c r="F168" s="68" t="s">
        <v>369</v>
      </c>
      <c r="G168" s="70" t="s">
        <v>74</v>
      </c>
      <c r="H168" s="84" t="s">
        <v>403</v>
      </c>
      <c r="I168" s="85" t="s">
        <v>28</v>
      </c>
      <c r="J168" s="73" t="s">
        <v>404</v>
      </c>
      <c r="K168" s="74" t="s">
        <v>83</v>
      </c>
      <c r="L168" s="75"/>
      <c r="M168" s="76">
        <v>0.03</v>
      </c>
      <c r="N168" s="77">
        <v>2.5</v>
      </c>
      <c r="O168" s="77">
        <v>6</v>
      </c>
      <c r="P168" s="78"/>
      <c r="Q168" s="201">
        <v>84</v>
      </c>
      <c r="R168" s="79">
        <v>24</v>
      </c>
      <c r="S168" s="80"/>
      <c r="T168" s="81">
        <f t="shared" si="6"/>
        <v>0</v>
      </c>
      <c r="U168" s="82" t="s">
        <v>46</v>
      </c>
      <c r="V168" s="83"/>
    </row>
    <row r="169" spans="1:22" ht="78" customHeight="1" outlineLevel="1" x14ac:dyDescent="0.2">
      <c r="A169" t="s">
        <v>710</v>
      </c>
      <c r="B169" s="66">
        <v>296</v>
      </c>
      <c r="C169" s="67"/>
      <c r="D169" s="68" t="s">
        <v>368</v>
      </c>
      <c r="E169" s="69" t="s">
        <v>25</v>
      </c>
      <c r="F169" s="68" t="s">
        <v>369</v>
      </c>
      <c r="G169" s="70" t="s">
        <v>84</v>
      </c>
      <c r="H169" s="84" t="s">
        <v>405</v>
      </c>
      <c r="I169" s="85" t="s">
        <v>28</v>
      </c>
      <c r="J169" s="73" t="s">
        <v>406</v>
      </c>
      <c r="K169" s="74" t="s">
        <v>87</v>
      </c>
      <c r="L169" s="75"/>
      <c r="M169" s="76" t="s">
        <v>88</v>
      </c>
      <c r="N169" s="77">
        <v>3</v>
      </c>
      <c r="O169" s="77" t="s">
        <v>89</v>
      </c>
      <c r="P169" s="78"/>
      <c r="Q169" s="201">
        <v>444</v>
      </c>
      <c r="R169" s="79">
        <v>12</v>
      </c>
      <c r="S169" s="80"/>
      <c r="T169" s="81">
        <f t="shared" si="6"/>
        <v>0</v>
      </c>
      <c r="U169" s="82" t="s">
        <v>31</v>
      </c>
      <c r="V169" s="83"/>
    </row>
    <row r="170" spans="1:22" ht="78" customHeight="1" outlineLevel="1" x14ac:dyDescent="0.2">
      <c r="A170" t="s">
        <v>711</v>
      </c>
      <c r="B170" s="66">
        <v>115</v>
      </c>
      <c r="C170" s="67"/>
      <c r="D170" s="68" t="s">
        <v>368</v>
      </c>
      <c r="E170" s="69" t="s">
        <v>25</v>
      </c>
      <c r="F170" s="68" t="s">
        <v>369</v>
      </c>
      <c r="G170" s="70" t="s">
        <v>90</v>
      </c>
      <c r="H170" s="84" t="s">
        <v>407</v>
      </c>
      <c r="I170" s="85" t="s">
        <v>28</v>
      </c>
      <c r="J170" s="73" t="s">
        <v>408</v>
      </c>
      <c r="K170" s="74" t="s">
        <v>93</v>
      </c>
      <c r="L170" s="75"/>
      <c r="M170" s="76">
        <v>0.35</v>
      </c>
      <c r="N170" s="77">
        <v>6.5</v>
      </c>
      <c r="O170" s="77">
        <v>10</v>
      </c>
      <c r="P170" s="78" t="s">
        <v>94</v>
      </c>
      <c r="Q170" s="201">
        <v>172.5</v>
      </c>
      <c r="R170" s="79">
        <v>18</v>
      </c>
      <c r="S170" s="80"/>
      <c r="T170" s="81">
        <f t="shared" si="6"/>
        <v>0</v>
      </c>
      <c r="U170" s="82" t="s">
        <v>35</v>
      </c>
      <c r="V170" s="83"/>
    </row>
    <row r="171" spans="1:22" ht="78" customHeight="1" outlineLevel="1" x14ac:dyDescent="0.2">
      <c r="A171" t="s">
        <v>712</v>
      </c>
      <c r="B171" s="66">
        <v>88</v>
      </c>
      <c r="C171" s="67"/>
      <c r="D171" s="68" t="s">
        <v>368</v>
      </c>
      <c r="E171" s="69" t="s">
        <v>25</v>
      </c>
      <c r="F171" s="68" t="s">
        <v>369</v>
      </c>
      <c r="G171" s="70" t="s">
        <v>95</v>
      </c>
      <c r="H171" s="84" t="s">
        <v>409</v>
      </c>
      <c r="I171" s="85" t="s">
        <v>28</v>
      </c>
      <c r="J171" s="73" t="s">
        <v>410</v>
      </c>
      <c r="K171" s="74" t="s">
        <v>98</v>
      </c>
      <c r="L171" s="75"/>
      <c r="M171" s="76">
        <v>0.35</v>
      </c>
      <c r="N171" s="77">
        <v>10</v>
      </c>
      <c r="O171" s="77">
        <v>9</v>
      </c>
      <c r="P171" s="78"/>
      <c r="Q171" s="201">
        <v>132</v>
      </c>
      <c r="R171" s="79">
        <v>10</v>
      </c>
      <c r="S171" s="80"/>
      <c r="T171" s="81">
        <f t="shared" si="6"/>
        <v>0</v>
      </c>
      <c r="U171" s="82" t="s">
        <v>35</v>
      </c>
      <c r="V171" s="83"/>
    </row>
    <row r="172" spans="1:22" ht="78" customHeight="1" outlineLevel="1" x14ac:dyDescent="0.2">
      <c r="A172" t="s">
        <v>713</v>
      </c>
      <c r="B172" s="66">
        <v>77</v>
      </c>
      <c r="C172" s="67"/>
      <c r="D172" s="68" t="s">
        <v>368</v>
      </c>
      <c r="E172" s="69" t="s">
        <v>25</v>
      </c>
      <c r="F172" s="68" t="s">
        <v>369</v>
      </c>
      <c r="G172" s="70" t="s">
        <v>95</v>
      </c>
      <c r="H172" s="84" t="s">
        <v>411</v>
      </c>
      <c r="I172" s="85" t="s">
        <v>28</v>
      </c>
      <c r="J172" s="73" t="s">
        <v>412</v>
      </c>
      <c r="K172" s="74" t="s">
        <v>101</v>
      </c>
      <c r="L172" s="75"/>
      <c r="M172" s="76">
        <v>0.2</v>
      </c>
      <c r="N172" s="77">
        <v>6</v>
      </c>
      <c r="O172" s="77">
        <v>8</v>
      </c>
      <c r="P172" s="78"/>
      <c r="Q172" s="201">
        <v>115.5</v>
      </c>
      <c r="R172" s="79">
        <v>12</v>
      </c>
      <c r="S172" s="80"/>
      <c r="T172" s="81">
        <f t="shared" si="6"/>
        <v>0</v>
      </c>
      <c r="U172" s="82" t="s">
        <v>31</v>
      </c>
      <c r="V172" s="83"/>
    </row>
    <row r="173" spans="1:22" ht="78" customHeight="1" outlineLevel="1" x14ac:dyDescent="0.2">
      <c r="A173" t="s">
        <v>714</v>
      </c>
      <c r="B173" s="66">
        <v>134</v>
      </c>
      <c r="C173" s="67"/>
      <c r="D173" s="68" t="s">
        <v>368</v>
      </c>
      <c r="E173" s="69" t="s">
        <v>25</v>
      </c>
      <c r="F173" s="68" t="s">
        <v>369</v>
      </c>
      <c r="G173" s="70" t="s">
        <v>95</v>
      </c>
      <c r="H173" s="84" t="s">
        <v>413</v>
      </c>
      <c r="I173" s="85" t="s">
        <v>28</v>
      </c>
      <c r="J173" s="73" t="s">
        <v>414</v>
      </c>
      <c r="K173" s="74" t="s">
        <v>104</v>
      </c>
      <c r="L173" s="75"/>
      <c r="M173" s="76">
        <v>0.2</v>
      </c>
      <c r="N173" s="77">
        <v>6</v>
      </c>
      <c r="O173" s="77" t="s">
        <v>105</v>
      </c>
      <c r="P173" s="78"/>
      <c r="Q173" s="201">
        <v>201</v>
      </c>
      <c r="R173" s="79">
        <v>12</v>
      </c>
      <c r="S173" s="80"/>
      <c r="T173" s="81">
        <f t="shared" si="6"/>
        <v>0</v>
      </c>
      <c r="U173" s="82" t="s">
        <v>31</v>
      </c>
      <c r="V173" s="83"/>
    </row>
    <row r="174" spans="1:22" ht="78" customHeight="1" outlineLevel="1" x14ac:dyDescent="0.2">
      <c r="A174" t="s">
        <v>715</v>
      </c>
      <c r="B174" s="66">
        <v>84</v>
      </c>
      <c r="C174" s="67"/>
      <c r="D174" s="68" t="s">
        <v>368</v>
      </c>
      <c r="E174" s="69" t="s">
        <v>25</v>
      </c>
      <c r="F174" s="68" t="s">
        <v>369</v>
      </c>
      <c r="G174" s="70" t="s">
        <v>106</v>
      </c>
      <c r="H174" s="84" t="s">
        <v>415</v>
      </c>
      <c r="I174" s="85" t="s">
        <v>28</v>
      </c>
      <c r="J174" s="73" t="s">
        <v>416</v>
      </c>
      <c r="K174" s="74" t="s">
        <v>109</v>
      </c>
      <c r="L174" s="75"/>
      <c r="M174" s="76">
        <v>0.15</v>
      </c>
      <c r="N174" s="77">
        <v>3.5</v>
      </c>
      <c r="O174" s="77">
        <v>10</v>
      </c>
      <c r="P174" s="78"/>
      <c r="Q174" s="201">
        <v>126</v>
      </c>
      <c r="R174" s="79">
        <v>9</v>
      </c>
      <c r="S174" s="80"/>
      <c r="T174" s="81">
        <f t="shared" si="6"/>
        <v>0</v>
      </c>
      <c r="U174" s="82" t="s">
        <v>46</v>
      </c>
      <c r="V174" s="83"/>
    </row>
    <row r="175" spans="1:22" ht="78" customHeight="1" outlineLevel="1" x14ac:dyDescent="0.2">
      <c r="A175" t="s">
        <v>716</v>
      </c>
      <c r="B175" s="66">
        <v>196</v>
      </c>
      <c r="C175" s="67"/>
      <c r="D175" s="68" t="s">
        <v>368</v>
      </c>
      <c r="E175" s="69" t="s">
        <v>25</v>
      </c>
      <c r="F175" s="68" t="s">
        <v>369</v>
      </c>
      <c r="G175" s="70" t="s">
        <v>110</v>
      </c>
      <c r="H175" s="84" t="s">
        <v>417</v>
      </c>
      <c r="I175" s="85" t="s">
        <v>28</v>
      </c>
      <c r="J175" s="73" t="s">
        <v>418</v>
      </c>
      <c r="K175" s="74" t="s">
        <v>113</v>
      </c>
      <c r="L175" s="75"/>
      <c r="M175" s="76">
        <v>0.5</v>
      </c>
      <c r="N175" s="77">
        <v>5.5</v>
      </c>
      <c r="O175" s="77">
        <v>15</v>
      </c>
      <c r="P175" s="78"/>
      <c r="Q175" s="201">
        <v>294</v>
      </c>
      <c r="R175" s="79">
        <v>8</v>
      </c>
      <c r="S175" s="80"/>
      <c r="T175" s="81">
        <f t="shared" si="6"/>
        <v>0</v>
      </c>
      <c r="U175" s="82" t="s">
        <v>35</v>
      </c>
      <c r="V175" s="83"/>
    </row>
    <row r="176" spans="1:22" ht="78" customHeight="1" outlineLevel="1" x14ac:dyDescent="0.2">
      <c r="A176" t="s">
        <v>717</v>
      </c>
      <c r="B176" s="66">
        <v>92</v>
      </c>
      <c r="C176" s="86" t="s">
        <v>36</v>
      </c>
      <c r="D176" s="68" t="s">
        <v>368</v>
      </c>
      <c r="E176" s="69" t="s">
        <v>25</v>
      </c>
      <c r="F176" s="68" t="s">
        <v>369</v>
      </c>
      <c r="G176" s="70" t="s">
        <v>114</v>
      </c>
      <c r="H176" s="84" t="s">
        <v>419</v>
      </c>
      <c r="I176" s="85" t="s">
        <v>116</v>
      </c>
      <c r="J176" s="73" t="s">
        <v>420</v>
      </c>
      <c r="K176" s="74" t="s">
        <v>118</v>
      </c>
      <c r="L176" s="75"/>
      <c r="M176" s="76">
        <v>0.13</v>
      </c>
      <c r="N176" s="77">
        <v>5.5</v>
      </c>
      <c r="O176" s="77">
        <v>9</v>
      </c>
      <c r="P176" s="78"/>
      <c r="Q176" s="201">
        <v>138</v>
      </c>
      <c r="R176" s="79">
        <v>8</v>
      </c>
      <c r="S176" s="80"/>
      <c r="T176" s="81">
        <f t="shared" si="6"/>
        <v>0</v>
      </c>
      <c r="U176" s="82" t="s">
        <v>46</v>
      </c>
      <c r="V176" s="83"/>
    </row>
    <row r="177" spans="1:22" ht="78" customHeight="1" outlineLevel="1" x14ac:dyDescent="0.2">
      <c r="A177" t="s">
        <v>722</v>
      </c>
      <c r="B177" s="66">
        <v>113</v>
      </c>
      <c r="C177" s="86" t="s">
        <v>36</v>
      </c>
      <c r="D177" s="68" t="s">
        <v>368</v>
      </c>
      <c r="E177" s="69" t="s">
        <v>25</v>
      </c>
      <c r="F177" s="68" t="s">
        <v>369</v>
      </c>
      <c r="G177" s="70" t="s">
        <v>119</v>
      </c>
      <c r="H177" s="87" t="s">
        <v>421</v>
      </c>
      <c r="I177" s="85" t="s">
        <v>28</v>
      </c>
      <c r="J177" s="73" t="s">
        <v>422</v>
      </c>
      <c r="K177" s="74" t="s">
        <v>221</v>
      </c>
      <c r="L177" s="75"/>
      <c r="M177" s="76">
        <v>0.5</v>
      </c>
      <c r="N177" s="77">
        <v>11.5</v>
      </c>
      <c r="O177" s="77">
        <v>11.5</v>
      </c>
      <c r="P177" s="78"/>
      <c r="Q177" s="201">
        <v>169.5</v>
      </c>
      <c r="R177" s="79">
        <v>16</v>
      </c>
      <c r="S177" s="80"/>
      <c r="T177" s="81">
        <f>S177*Q177</f>
        <v>0</v>
      </c>
      <c r="U177" s="82" t="s">
        <v>123</v>
      </c>
      <c r="V177" s="83"/>
    </row>
    <row r="178" spans="1:22" ht="78" customHeight="1" outlineLevel="1" x14ac:dyDescent="0.2">
      <c r="A178" t="s">
        <v>718</v>
      </c>
      <c r="B178" s="66">
        <v>110</v>
      </c>
      <c r="C178" s="86" t="s">
        <v>36</v>
      </c>
      <c r="D178" s="68" t="s">
        <v>368</v>
      </c>
      <c r="E178" s="69" t="s">
        <v>25</v>
      </c>
      <c r="F178" s="68" t="s">
        <v>369</v>
      </c>
      <c r="G178" s="70" t="s">
        <v>119</v>
      </c>
      <c r="H178" s="87" t="s">
        <v>423</v>
      </c>
      <c r="I178" s="85" t="s">
        <v>28</v>
      </c>
      <c r="J178" s="73" t="s">
        <v>424</v>
      </c>
      <c r="K178" s="74" t="s">
        <v>122</v>
      </c>
      <c r="L178" s="75"/>
      <c r="M178" s="76">
        <v>0.4</v>
      </c>
      <c r="N178" s="77">
        <v>10.5</v>
      </c>
      <c r="O178" s="77">
        <v>10.5</v>
      </c>
      <c r="P178" s="78"/>
      <c r="Q178" s="201">
        <v>165</v>
      </c>
      <c r="R178" s="79">
        <v>16</v>
      </c>
      <c r="S178" s="80"/>
      <c r="T178" s="81">
        <f>S178*Q178</f>
        <v>0</v>
      </c>
      <c r="U178" s="82" t="s">
        <v>123</v>
      </c>
      <c r="V178" s="83"/>
    </row>
    <row r="179" spans="1:22" ht="20.25" customHeight="1" x14ac:dyDescent="0.2">
      <c r="B179">
        <v>1</v>
      </c>
      <c r="C179" s="63"/>
      <c r="D179" s="64"/>
      <c r="E179" s="196" t="s">
        <v>425</v>
      </c>
      <c r="F179" s="197"/>
      <c r="G179" s="197"/>
      <c r="H179" s="197"/>
      <c r="I179" s="197"/>
      <c r="J179" s="197"/>
      <c r="K179" s="197"/>
      <c r="L179" s="197"/>
      <c r="M179" s="197"/>
      <c r="N179" s="197"/>
      <c r="O179" s="197"/>
      <c r="P179" s="197"/>
      <c r="Q179" s="197"/>
      <c r="R179" s="197"/>
      <c r="S179" s="197"/>
      <c r="T179" s="197"/>
      <c r="U179" s="198"/>
      <c r="V179" s="83"/>
    </row>
    <row r="180" spans="1:22" ht="78" customHeight="1" outlineLevel="1" x14ac:dyDescent="0.2">
      <c r="A180" t="s">
        <v>696</v>
      </c>
      <c r="B180" s="66">
        <v>110</v>
      </c>
      <c r="C180" s="67"/>
      <c r="D180" s="68" t="s">
        <v>426</v>
      </c>
      <c r="E180" s="69" t="s">
        <v>176</v>
      </c>
      <c r="F180" s="68" t="s">
        <v>427</v>
      </c>
      <c r="G180" s="70" t="s">
        <v>27</v>
      </c>
      <c r="H180" s="84" t="s">
        <v>428</v>
      </c>
      <c r="I180" s="85" t="s">
        <v>28</v>
      </c>
      <c r="J180" s="73" t="s">
        <v>429</v>
      </c>
      <c r="K180" s="74" t="s">
        <v>30</v>
      </c>
      <c r="L180" s="75"/>
      <c r="M180" s="76"/>
      <c r="N180" s="77">
        <v>2</v>
      </c>
      <c r="O180" s="77">
        <v>20</v>
      </c>
      <c r="P180" s="78"/>
      <c r="Q180" s="201">
        <v>165</v>
      </c>
      <c r="R180" s="79">
        <v>12</v>
      </c>
      <c r="S180" s="80"/>
      <c r="T180" s="81">
        <f t="shared" ref="T180:T204" si="7">S180*Q180</f>
        <v>0</v>
      </c>
      <c r="U180" s="82" t="s">
        <v>31</v>
      </c>
      <c r="V180" s="83"/>
    </row>
    <row r="181" spans="1:22" ht="78" customHeight="1" outlineLevel="1" x14ac:dyDescent="0.2">
      <c r="A181" t="s">
        <v>719</v>
      </c>
      <c r="B181" s="66">
        <v>131</v>
      </c>
      <c r="C181" s="86" t="s">
        <v>36</v>
      </c>
      <c r="D181" s="68" t="s">
        <v>426</v>
      </c>
      <c r="E181" s="69" t="s">
        <v>176</v>
      </c>
      <c r="F181" s="68" t="s">
        <v>427</v>
      </c>
      <c r="G181" s="70" t="s">
        <v>27</v>
      </c>
      <c r="H181" s="84" t="s">
        <v>430</v>
      </c>
      <c r="I181" s="85" t="s">
        <v>28</v>
      </c>
      <c r="J181" s="73" t="s">
        <v>431</v>
      </c>
      <c r="K181" s="74" t="s">
        <v>374</v>
      </c>
      <c r="L181" s="75"/>
      <c r="M181" s="76"/>
      <c r="N181" s="77">
        <v>2</v>
      </c>
      <c r="O181" s="77">
        <v>24</v>
      </c>
      <c r="P181" s="78"/>
      <c r="Q181" s="201">
        <v>196.5</v>
      </c>
      <c r="R181" s="79">
        <v>6</v>
      </c>
      <c r="S181" s="80"/>
      <c r="T181" s="81">
        <f>S181*Q181</f>
        <v>0</v>
      </c>
      <c r="U181" s="82" t="s">
        <v>35</v>
      </c>
      <c r="V181" s="83"/>
    </row>
    <row r="182" spans="1:22" ht="78" customHeight="1" outlineLevel="1" x14ac:dyDescent="0.2">
      <c r="A182" t="s">
        <v>697</v>
      </c>
      <c r="B182" s="66">
        <v>144</v>
      </c>
      <c r="C182" s="67"/>
      <c r="D182" s="68" t="s">
        <v>426</v>
      </c>
      <c r="E182" s="69" t="s">
        <v>176</v>
      </c>
      <c r="F182" s="68" t="s">
        <v>427</v>
      </c>
      <c r="G182" s="70" t="s">
        <v>27</v>
      </c>
      <c r="H182" s="84" t="s">
        <v>432</v>
      </c>
      <c r="I182" s="85" t="s">
        <v>28</v>
      </c>
      <c r="J182" s="73" t="s">
        <v>433</v>
      </c>
      <c r="K182" s="74" t="s">
        <v>34</v>
      </c>
      <c r="L182" s="75"/>
      <c r="M182" s="76"/>
      <c r="N182" s="77">
        <v>2</v>
      </c>
      <c r="O182" s="77">
        <v>26</v>
      </c>
      <c r="P182" s="78"/>
      <c r="Q182" s="201">
        <v>216</v>
      </c>
      <c r="R182" s="79">
        <v>6</v>
      </c>
      <c r="S182" s="80"/>
      <c r="T182" s="81">
        <f t="shared" si="7"/>
        <v>0</v>
      </c>
      <c r="U182" s="82" t="s">
        <v>35</v>
      </c>
      <c r="V182" s="83"/>
    </row>
    <row r="183" spans="1:22" ht="78" customHeight="1" outlineLevel="1" x14ac:dyDescent="0.2">
      <c r="A183" t="s">
        <v>720</v>
      </c>
      <c r="B183" s="66">
        <v>655</v>
      </c>
      <c r="C183" s="86" t="s">
        <v>36</v>
      </c>
      <c r="D183" s="68" t="s">
        <v>426</v>
      </c>
      <c r="E183" s="69" t="s">
        <v>176</v>
      </c>
      <c r="F183" s="68" t="s">
        <v>427</v>
      </c>
      <c r="G183" s="70" t="s">
        <v>27</v>
      </c>
      <c r="H183" s="84" t="s">
        <v>434</v>
      </c>
      <c r="I183" s="85" t="s">
        <v>28</v>
      </c>
      <c r="J183" s="73" t="s">
        <v>435</v>
      </c>
      <c r="K183" s="74" t="s">
        <v>39</v>
      </c>
      <c r="L183" s="75"/>
      <c r="M183" s="76">
        <v>1</v>
      </c>
      <c r="N183" s="77">
        <v>4.5</v>
      </c>
      <c r="O183" s="77">
        <v>31</v>
      </c>
      <c r="P183" s="78"/>
      <c r="Q183" s="201">
        <v>982.5</v>
      </c>
      <c r="R183" s="79">
        <v>3</v>
      </c>
      <c r="S183" s="80"/>
      <c r="T183" s="81">
        <f t="shared" si="7"/>
        <v>0</v>
      </c>
      <c r="U183" s="82" t="s">
        <v>35</v>
      </c>
      <c r="V183" s="83"/>
    </row>
    <row r="184" spans="1:22" ht="78" customHeight="1" outlineLevel="1" x14ac:dyDescent="0.2">
      <c r="A184" t="s">
        <v>698</v>
      </c>
      <c r="B184" s="66">
        <v>133</v>
      </c>
      <c r="C184" s="67"/>
      <c r="D184" s="68" t="s">
        <v>426</v>
      </c>
      <c r="E184" s="69" t="s">
        <v>176</v>
      </c>
      <c r="F184" s="68" t="s">
        <v>427</v>
      </c>
      <c r="G184" s="70" t="s">
        <v>27</v>
      </c>
      <c r="H184" s="84" t="s">
        <v>436</v>
      </c>
      <c r="I184" s="85" t="s">
        <v>28</v>
      </c>
      <c r="J184" s="73" t="s">
        <v>437</v>
      </c>
      <c r="K184" s="74" t="s">
        <v>42</v>
      </c>
      <c r="L184" s="75"/>
      <c r="M184" s="76">
        <v>0.6</v>
      </c>
      <c r="N184" s="77">
        <v>6</v>
      </c>
      <c r="O184" s="77">
        <v>15.5</v>
      </c>
      <c r="P184" s="78"/>
      <c r="Q184" s="201">
        <v>199.5</v>
      </c>
      <c r="R184" s="79">
        <v>12</v>
      </c>
      <c r="S184" s="80"/>
      <c r="T184" s="81">
        <f t="shared" si="7"/>
        <v>0</v>
      </c>
      <c r="U184" s="82" t="s">
        <v>35</v>
      </c>
      <c r="V184" s="83"/>
    </row>
    <row r="185" spans="1:22" ht="78" customHeight="1" outlineLevel="1" x14ac:dyDescent="0.2">
      <c r="A185" t="s">
        <v>699</v>
      </c>
      <c r="B185" s="66">
        <v>59</v>
      </c>
      <c r="C185" s="67"/>
      <c r="D185" s="68" t="s">
        <v>426</v>
      </c>
      <c r="E185" s="69" t="s">
        <v>176</v>
      </c>
      <c r="F185" s="68" t="s">
        <v>427</v>
      </c>
      <c r="G185" s="70" t="s">
        <v>27</v>
      </c>
      <c r="H185" s="84" t="s">
        <v>438</v>
      </c>
      <c r="I185" s="85" t="s">
        <v>28</v>
      </c>
      <c r="J185" s="73" t="s">
        <v>439</v>
      </c>
      <c r="K185" s="74" t="s">
        <v>45</v>
      </c>
      <c r="L185" s="75"/>
      <c r="M185" s="76"/>
      <c r="N185" s="77">
        <v>2</v>
      </c>
      <c r="O185" s="77">
        <v>15.5</v>
      </c>
      <c r="P185" s="78"/>
      <c r="Q185" s="201">
        <v>88.5</v>
      </c>
      <c r="R185" s="79">
        <v>12</v>
      </c>
      <c r="S185" s="80"/>
      <c r="T185" s="81">
        <f t="shared" si="7"/>
        <v>0</v>
      </c>
      <c r="U185" s="82" t="s">
        <v>46</v>
      </c>
      <c r="V185" s="83"/>
    </row>
    <row r="186" spans="1:22" ht="78" customHeight="1" outlineLevel="1" x14ac:dyDescent="0.2">
      <c r="A186" t="s">
        <v>700</v>
      </c>
      <c r="B186" s="66">
        <v>144</v>
      </c>
      <c r="C186" s="67"/>
      <c r="D186" s="68" t="s">
        <v>426</v>
      </c>
      <c r="E186" s="69" t="s">
        <v>176</v>
      </c>
      <c r="F186" s="68" t="s">
        <v>427</v>
      </c>
      <c r="G186" s="70" t="s">
        <v>27</v>
      </c>
      <c r="H186" s="84" t="s">
        <v>440</v>
      </c>
      <c r="I186" s="85" t="s">
        <v>28</v>
      </c>
      <c r="J186" s="73" t="s">
        <v>441</v>
      </c>
      <c r="K186" s="74" t="s">
        <v>49</v>
      </c>
      <c r="L186" s="75"/>
      <c r="M186" s="76"/>
      <c r="N186" s="77">
        <v>3</v>
      </c>
      <c r="O186" s="77" t="s">
        <v>50</v>
      </c>
      <c r="P186" s="78"/>
      <c r="Q186" s="201">
        <v>216</v>
      </c>
      <c r="R186" s="79">
        <v>12</v>
      </c>
      <c r="S186" s="80"/>
      <c r="T186" s="81">
        <f t="shared" si="7"/>
        <v>0</v>
      </c>
      <c r="U186" s="82" t="s">
        <v>35</v>
      </c>
      <c r="V186" s="83"/>
    </row>
    <row r="187" spans="1:22" ht="78" customHeight="1" outlineLevel="1" x14ac:dyDescent="0.2">
      <c r="A187" t="s">
        <v>701</v>
      </c>
      <c r="B187" s="66">
        <v>264</v>
      </c>
      <c r="C187" s="86" t="s">
        <v>36</v>
      </c>
      <c r="D187" s="68" t="s">
        <v>426</v>
      </c>
      <c r="E187" s="69" t="s">
        <v>176</v>
      </c>
      <c r="F187" s="68" t="s">
        <v>427</v>
      </c>
      <c r="G187" s="70" t="s">
        <v>27</v>
      </c>
      <c r="H187" s="84" t="s">
        <v>442</v>
      </c>
      <c r="I187" s="85" t="s">
        <v>28</v>
      </c>
      <c r="J187" s="73" t="s">
        <v>443</v>
      </c>
      <c r="K187" s="74" t="s">
        <v>53</v>
      </c>
      <c r="L187" s="75"/>
      <c r="M187" s="76"/>
      <c r="N187" s="77">
        <v>3.5</v>
      </c>
      <c r="O187" s="77">
        <v>25</v>
      </c>
      <c r="P187" s="78" t="s">
        <v>54</v>
      </c>
      <c r="Q187" s="201">
        <v>396</v>
      </c>
      <c r="R187" s="79">
        <v>4</v>
      </c>
      <c r="S187" s="80"/>
      <c r="T187" s="81">
        <f t="shared" si="7"/>
        <v>0</v>
      </c>
      <c r="U187" s="82" t="s">
        <v>35</v>
      </c>
      <c r="V187" s="83"/>
    </row>
    <row r="188" spans="1:22" ht="78" customHeight="1" outlineLevel="1" x14ac:dyDescent="0.2">
      <c r="A188" t="s">
        <v>702</v>
      </c>
      <c r="B188" s="66">
        <v>219</v>
      </c>
      <c r="C188" s="86" t="s">
        <v>36</v>
      </c>
      <c r="D188" s="68" t="s">
        <v>426</v>
      </c>
      <c r="E188" s="69" t="s">
        <v>176</v>
      </c>
      <c r="F188" s="68" t="s">
        <v>427</v>
      </c>
      <c r="G188" s="70" t="s">
        <v>27</v>
      </c>
      <c r="H188" s="84" t="s">
        <v>444</v>
      </c>
      <c r="I188" s="85" t="s">
        <v>28</v>
      </c>
      <c r="J188" s="73" t="s">
        <v>445</v>
      </c>
      <c r="K188" s="74" t="s">
        <v>57</v>
      </c>
      <c r="L188" s="75"/>
      <c r="M188" s="76"/>
      <c r="N188" s="77">
        <v>3</v>
      </c>
      <c r="O188" s="77" t="s">
        <v>58</v>
      </c>
      <c r="P188" s="78" t="s">
        <v>59</v>
      </c>
      <c r="Q188" s="201">
        <v>328.5</v>
      </c>
      <c r="R188" s="79">
        <v>6</v>
      </c>
      <c r="S188" s="80"/>
      <c r="T188" s="81">
        <f t="shared" si="7"/>
        <v>0</v>
      </c>
      <c r="U188" s="82" t="s">
        <v>31</v>
      </c>
      <c r="V188" s="83"/>
    </row>
    <row r="189" spans="1:22" ht="78" customHeight="1" outlineLevel="1" x14ac:dyDescent="0.2">
      <c r="A189" t="s">
        <v>721</v>
      </c>
      <c r="B189" s="66">
        <v>427</v>
      </c>
      <c r="C189" s="86" t="s">
        <v>36</v>
      </c>
      <c r="D189" s="68" t="s">
        <v>426</v>
      </c>
      <c r="E189" s="69" t="s">
        <v>176</v>
      </c>
      <c r="F189" s="68" t="s">
        <v>427</v>
      </c>
      <c r="G189" s="70" t="s">
        <v>60</v>
      </c>
      <c r="H189" s="84" t="s">
        <v>446</v>
      </c>
      <c r="I189" s="85" t="s">
        <v>28</v>
      </c>
      <c r="J189" s="73" t="s">
        <v>447</v>
      </c>
      <c r="K189" s="74" t="s">
        <v>143</v>
      </c>
      <c r="L189" s="75"/>
      <c r="M189" s="76"/>
      <c r="N189" s="77">
        <v>2</v>
      </c>
      <c r="O189" s="77">
        <v>33</v>
      </c>
      <c r="P189" s="78"/>
      <c r="Q189" s="201">
        <v>640.5</v>
      </c>
      <c r="R189" s="79">
        <v>4</v>
      </c>
      <c r="S189" s="80"/>
      <c r="T189" s="81">
        <f>S189*Q189</f>
        <v>0</v>
      </c>
      <c r="U189" s="82" t="s">
        <v>35</v>
      </c>
      <c r="V189" s="83"/>
    </row>
    <row r="190" spans="1:22" ht="78" customHeight="1" outlineLevel="1" x14ac:dyDescent="0.2">
      <c r="A190" t="s">
        <v>703</v>
      </c>
      <c r="B190" s="66">
        <v>144</v>
      </c>
      <c r="C190" s="67"/>
      <c r="D190" s="68" t="s">
        <v>426</v>
      </c>
      <c r="E190" s="69" t="s">
        <v>176</v>
      </c>
      <c r="F190" s="68" t="s">
        <v>427</v>
      </c>
      <c r="G190" s="70" t="s">
        <v>60</v>
      </c>
      <c r="H190" s="84" t="s">
        <v>448</v>
      </c>
      <c r="I190" s="85" t="s">
        <v>28</v>
      </c>
      <c r="J190" s="73" t="s">
        <v>449</v>
      </c>
      <c r="K190" s="74" t="s">
        <v>63</v>
      </c>
      <c r="L190" s="75"/>
      <c r="M190" s="76">
        <v>0.3</v>
      </c>
      <c r="N190" s="77">
        <v>5.5</v>
      </c>
      <c r="O190" s="77">
        <v>11.5</v>
      </c>
      <c r="P190" s="78"/>
      <c r="Q190" s="201">
        <v>216</v>
      </c>
      <c r="R190" s="79">
        <v>18</v>
      </c>
      <c r="S190" s="80"/>
      <c r="T190" s="81">
        <f t="shared" si="7"/>
        <v>0</v>
      </c>
      <c r="U190" s="82" t="s">
        <v>31</v>
      </c>
      <c r="V190" s="83"/>
    </row>
    <row r="191" spans="1:22" ht="78" customHeight="1" outlineLevel="1" x14ac:dyDescent="0.2">
      <c r="A191" t="s">
        <v>704</v>
      </c>
      <c r="B191" s="66">
        <v>99</v>
      </c>
      <c r="C191" s="67"/>
      <c r="D191" s="68" t="s">
        <v>426</v>
      </c>
      <c r="E191" s="69" t="s">
        <v>176</v>
      </c>
      <c r="F191" s="68" t="s">
        <v>427</v>
      </c>
      <c r="G191" s="70" t="s">
        <v>64</v>
      </c>
      <c r="H191" s="84" t="s">
        <v>450</v>
      </c>
      <c r="I191" s="85" t="s">
        <v>28</v>
      </c>
      <c r="J191" s="73" t="s">
        <v>451</v>
      </c>
      <c r="K191" s="74" t="s">
        <v>67</v>
      </c>
      <c r="L191" s="75"/>
      <c r="M191" s="76">
        <v>0.3</v>
      </c>
      <c r="N191" s="77">
        <v>5.5</v>
      </c>
      <c r="O191" s="77">
        <v>13</v>
      </c>
      <c r="P191" s="78"/>
      <c r="Q191" s="201">
        <v>148.5</v>
      </c>
      <c r="R191" s="79">
        <v>20</v>
      </c>
      <c r="S191" s="80"/>
      <c r="T191" s="81">
        <f t="shared" si="7"/>
        <v>0</v>
      </c>
      <c r="U191" s="82" t="s">
        <v>35</v>
      </c>
      <c r="V191" s="83"/>
    </row>
    <row r="192" spans="1:22" ht="78" customHeight="1" outlineLevel="1" x14ac:dyDescent="0.2">
      <c r="A192" t="s">
        <v>705</v>
      </c>
      <c r="B192" s="66">
        <v>94</v>
      </c>
      <c r="C192" s="67"/>
      <c r="D192" s="68" t="s">
        <v>426</v>
      </c>
      <c r="E192" s="69" t="s">
        <v>176</v>
      </c>
      <c r="F192" s="68" t="s">
        <v>427</v>
      </c>
      <c r="G192" s="70" t="s">
        <v>64</v>
      </c>
      <c r="H192" s="84" t="s">
        <v>452</v>
      </c>
      <c r="I192" s="85" t="s">
        <v>28</v>
      </c>
      <c r="J192" s="73" t="s">
        <v>453</v>
      </c>
      <c r="K192" s="74" t="s">
        <v>70</v>
      </c>
      <c r="L192" s="75"/>
      <c r="M192" s="76">
        <v>0.15</v>
      </c>
      <c r="N192" s="77">
        <v>3.5</v>
      </c>
      <c r="O192" s="77">
        <v>10</v>
      </c>
      <c r="P192" s="78"/>
      <c r="Q192" s="201">
        <v>141</v>
      </c>
      <c r="R192" s="79">
        <v>9</v>
      </c>
      <c r="S192" s="80"/>
      <c r="T192" s="81">
        <f t="shared" si="7"/>
        <v>0</v>
      </c>
      <c r="U192" s="82" t="s">
        <v>46</v>
      </c>
      <c r="V192" s="83"/>
    </row>
    <row r="193" spans="1:22" ht="78" customHeight="1" outlineLevel="1" x14ac:dyDescent="0.2">
      <c r="A193" t="s">
        <v>706</v>
      </c>
      <c r="B193" s="66">
        <v>122</v>
      </c>
      <c r="C193" s="67"/>
      <c r="D193" s="68" t="s">
        <v>426</v>
      </c>
      <c r="E193" s="69" t="s">
        <v>176</v>
      </c>
      <c r="F193" s="68" t="s">
        <v>427</v>
      </c>
      <c r="G193" s="70" t="s">
        <v>64</v>
      </c>
      <c r="H193" s="84" t="s">
        <v>454</v>
      </c>
      <c r="I193" s="85" t="s">
        <v>28</v>
      </c>
      <c r="J193" s="73" t="s">
        <v>455</v>
      </c>
      <c r="K193" s="74" t="s">
        <v>73</v>
      </c>
      <c r="L193" s="75"/>
      <c r="M193" s="76">
        <v>0.25</v>
      </c>
      <c r="N193" s="77">
        <v>4</v>
      </c>
      <c r="O193" s="77">
        <v>12.5</v>
      </c>
      <c r="P193" s="78"/>
      <c r="Q193" s="201">
        <v>183</v>
      </c>
      <c r="R193" s="79">
        <v>16</v>
      </c>
      <c r="S193" s="80"/>
      <c r="T193" s="81">
        <f t="shared" si="7"/>
        <v>0</v>
      </c>
      <c r="U193" s="82" t="s">
        <v>31</v>
      </c>
      <c r="V193" s="83"/>
    </row>
    <row r="194" spans="1:22" ht="78" customHeight="1" outlineLevel="1" x14ac:dyDescent="0.2">
      <c r="A194" t="s">
        <v>707</v>
      </c>
      <c r="B194" s="66">
        <v>103</v>
      </c>
      <c r="C194" s="67"/>
      <c r="D194" s="68" t="s">
        <v>426</v>
      </c>
      <c r="E194" s="69" t="s">
        <v>176</v>
      </c>
      <c r="F194" s="68" t="s">
        <v>427</v>
      </c>
      <c r="G194" s="70" t="s">
        <v>74</v>
      </c>
      <c r="H194" s="84" t="s">
        <v>456</v>
      </c>
      <c r="I194" s="85" t="s">
        <v>28</v>
      </c>
      <c r="J194" s="73" t="s">
        <v>457</v>
      </c>
      <c r="K194" s="74" t="s">
        <v>77</v>
      </c>
      <c r="L194" s="75"/>
      <c r="M194" s="76">
        <v>0.05</v>
      </c>
      <c r="N194" s="77">
        <v>4</v>
      </c>
      <c r="O194" s="77">
        <v>6.5</v>
      </c>
      <c r="P194" s="78"/>
      <c r="Q194" s="201">
        <v>154.5</v>
      </c>
      <c r="R194" s="79">
        <v>18</v>
      </c>
      <c r="S194" s="80"/>
      <c r="T194" s="81">
        <f t="shared" si="7"/>
        <v>0</v>
      </c>
      <c r="U194" s="82" t="s">
        <v>46</v>
      </c>
      <c r="V194" s="83"/>
    </row>
    <row r="195" spans="1:22" ht="78" customHeight="1" outlineLevel="1" x14ac:dyDescent="0.2">
      <c r="A195" t="s">
        <v>708</v>
      </c>
      <c r="B195" s="66">
        <v>73</v>
      </c>
      <c r="C195" s="67"/>
      <c r="D195" s="68" t="s">
        <v>426</v>
      </c>
      <c r="E195" s="69" t="s">
        <v>176</v>
      </c>
      <c r="F195" s="68" t="s">
        <v>427</v>
      </c>
      <c r="G195" s="70" t="s">
        <v>74</v>
      </c>
      <c r="H195" s="84" t="s">
        <v>458</v>
      </c>
      <c r="I195" s="85" t="s">
        <v>28</v>
      </c>
      <c r="J195" s="73" t="s">
        <v>459</v>
      </c>
      <c r="K195" s="74" t="s">
        <v>80</v>
      </c>
      <c r="L195" s="75"/>
      <c r="M195" s="76">
        <v>0.1</v>
      </c>
      <c r="N195" s="77">
        <v>3.5</v>
      </c>
      <c r="O195" s="77">
        <v>9</v>
      </c>
      <c r="P195" s="78"/>
      <c r="Q195" s="201">
        <v>109.5</v>
      </c>
      <c r="R195" s="79">
        <v>16</v>
      </c>
      <c r="S195" s="80"/>
      <c r="T195" s="81">
        <f t="shared" si="7"/>
        <v>0</v>
      </c>
      <c r="U195" s="82" t="s">
        <v>46</v>
      </c>
      <c r="V195" s="83"/>
    </row>
    <row r="196" spans="1:22" ht="78" customHeight="1" outlineLevel="1" x14ac:dyDescent="0.2">
      <c r="A196" t="s">
        <v>709</v>
      </c>
      <c r="B196" s="66">
        <v>56</v>
      </c>
      <c r="C196" s="67"/>
      <c r="D196" s="68" t="s">
        <v>426</v>
      </c>
      <c r="E196" s="69" t="s">
        <v>176</v>
      </c>
      <c r="F196" s="68" t="s">
        <v>427</v>
      </c>
      <c r="G196" s="70" t="s">
        <v>74</v>
      </c>
      <c r="H196" s="84" t="s">
        <v>460</v>
      </c>
      <c r="I196" s="85" t="s">
        <v>28</v>
      </c>
      <c r="J196" s="73" t="s">
        <v>461</v>
      </c>
      <c r="K196" s="74" t="s">
        <v>83</v>
      </c>
      <c r="L196" s="75"/>
      <c r="M196" s="76">
        <v>0.03</v>
      </c>
      <c r="N196" s="77">
        <v>2.5</v>
      </c>
      <c r="O196" s="77">
        <v>6</v>
      </c>
      <c r="P196" s="78"/>
      <c r="Q196" s="201">
        <v>84</v>
      </c>
      <c r="R196" s="79">
        <v>24</v>
      </c>
      <c r="S196" s="80"/>
      <c r="T196" s="81">
        <f t="shared" si="7"/>
        <v>0</v>
      </c>
      <c r="U196" s="82" t="s">
        <v>46</v>
      </c>
      <c r="V196" s="83"/>
    </row>
    <row r="197" spans="1:22" ht="78" customHeight="1" outlineLevel="1" x14ac:dyDescent="0.2">
      <c r="A197" t="s">
        <v>710</v>
      </c>
      <c r="B197" s="66">
        <v>296</v>
      </c>
      <c r="C197" s="67"/>
      <c r="D197" s="68" t="s">
        <v>426</v>
      </c>
      <c r="E197" s="69" t="s">
        <v>176</v>
      </c>
      <c r="F197" s="68" t="s">
        <v>427</v>
      </c>
      <c r="G197" s="70" t="s">
        <v>84</v>
      </c>
      <c r="H197" s="84" t="s">
        <v>462</v>
      </c>
      <c r="I197" s="85" t="s">
        <v>28</v>
      </c>
      <c r="J197" s="73" t="s">
        <v>463</v>
      </c>
      <c r="K197" s="74" t="s">
        <v>87</v>
      </c>
      <c r="L197" s="75"/>
      <c r="M197" s="76" t="s">
        <v>88</v>
      </c>
      <c r="N197" s="77">
        <v>3</v>
      </c>
      <c r="O197" s="77" t="s">
        <v>89</v>
      </c>
      <c r="P197" s="78"/>
      <c r="Q197" s="201">
        <v>444</v>
      </c>
      <c r="R197" s="79">
        <v>12</v>
      </c>
      <c r="S197" s="80"/>
      <c r="T197" s="81">
        <f t="shared" si="7"/>
        <v>0</v>
      </c>
      <c r="U197" s="82" t="s">
        <v>31</v>
      </c>
      <c r="V197" s="83"/>
    </row>
    <row r="198" spans="1:22" ht="78" customHeight="1" outlineLevel="1" x14ac:dyDescent="0.2">
      <c r="A198" t="s">
        <v>711</v>
      </c>
      <c r="B198" s="66">
        <v>115</v>
      </c>
      <c r="C198" s="67"/>
      <c r="D198" s="68" t="s">
        <v>426</v>
      </c>
      <c r="E198" s="69" t="s">
        <v>176</v>
      </c>
      <c r="F198" s="68" t="s">
        <v>427</v>
      </c>
      <c r="G198" s="70" t="s">
        <v>90</v>
      </c>
      <c r="H198" s="84" t="s">
        <v>464</v>
      </c>
      <c r="I198" s="85" t="s">
        <v>28</v>
      </c>
      <c r="J198" s="73" t="s">
        <v>465</v>
      </c>
      <c r="K198" s="74" t="s">
        <v>93</v>
      </c>
      <c r="L198" s="75"/>
      <c r="M198" s="76">
        <v>0.35</v>
      </c>
      <c r="N198" s="77">
        <v>6.5</v>
      </c>
      <c r="O198" s="77">
        <v>10</v>
      </c>
      <c r="P198" s="78" t="s">
        <v>94</v>
      </c>
      <c r="Q198" s="201">
        <v>172.5</v>
      </c>
      <c r="R198" s="79">
        <v>18</v>
      </c>
      <c r="S198" s="80"/>
      <c r="T198" s="81">
        <f t="shared" si="7"/>
        <v>0</v>
      </c>
      <c r="U198" s="82" t="s">
        <v>35</v>
      </c>
      <c r="V198" s="83"/>
    </row>
    <row r="199" spans="1:22" ht="78" customHeight="1" outlineLevel="1" x14ac:dyDescent="0.2">
      <c r="A199" t="s">
        <v>712</v>
      </c>
      <c r="B199" s="66">
        <v>88</v>
      </c>
      <c r="C199" s="67"/>
      <c r="D199" s="68" t="s">
        <v>426</v>
      </c>
      <c r="E199" s="69" t="s">
        <v>176</v>
      </c>
      <c r="F199" s="68" t="s">
        <v>427</v>
      </c>
      <c r="G199" s="70" t="s">
        <v>95</v>
      </c>
      <c r="H199" s="84" t="s">
        <v>466</v>
      </c>
      <c r="I199" s="85" t="s">
        <v>28</v>
      </c>
      <c r="J199" s="73" t="s">
        <v>467</v>
      </c>
      <c r="K199" s="74" t="s">
        <v>98</v>
      </c>
      <c r="L199" s="75"/>
      <c r="M199" s="76">
        <v>0.35</v>
      </c>
      <c r="N199" s="77">
        <v>10</v>
      </c>
      <c r="O199" s="77">
        <v>9</v>
      </c>
      <c r="P199" s="78"/>
      <c r="Q199" s="201">
        <v>132</v>
      </c>
      <c r="R199" s="79">
        <v>10</v>
      </c>
      <c r="S199" s="80"/>
      <c r="T199" s="81">
        <f t="shared" si="7"/>
        <v>0</v>
      </c>
      <c r="U199" s="82" t="s">
        <v>35</v>
      </c>
      <c r="V199" s="83"/>
    </row>
    <row r="200" spans="1:22" ht="78" customHeight="1" outlineLevel="1" x14ac:dyDescent="0.2">
      <c r="A200" t="s">
        <v>713</v>
      </c>
      <c r="B200" s="66">
        <v>77</v>
      </c>
      <c r="C200" s="67"/>
      <c r="D200" s="68" t="s">
        <v>426</v>
      </c>
      <c r="E200" s="69" t="s">
        <v>176</v>
      </c>
      <c r="F200" s="68" t="s">
        <v>427</v>
      </c>
      <c r="G200" s="70" t="s">
        <v>95</v>
      </c>
      <c r="H200" s="84" t="s">
        <v>468</v>
      </c>
      <c r="I200" s="85" t="s">
        <v>28</v>
      </c>
      <c r="J200" s="73" t="s">
        <v>469</v>
      </c>
      <c r="K200" s="74" t="s">
        <v>101</v>
      </c>
      <c r="L200" s="75"/>
      <c r="M200" s="76">
        <v>0.2</v>
      </c>
      <c r="N200" s="77">
        <v>6</v>
      </c>
      <c r="O200" s="77">
        <v>8</v>
      </c>
      <c r="P200" s="78"/>
      <c r="Q200" s="201">
        <v>115.5</v>
      </c>
      <c r="R200" s="79">
        <v>12</v>
      </c>
      <c r="S200" s="80"/>
      <c r="T200" s="81">
        <f t="shared" si="7"/>
        <v>0</v>
      </c>
      <c r="U200" s="82" t="s">
        <v>31</v>
      </c>
      <c r="V200" s="83"/>
    </row>
    <row r="201" spans="1:22" ht="78" customHeight="1" outlineLevel="1" x14ac:dyDescent="0.2">
      <c r="A201" t="s">
        <v>714</v>
      </c>
      <c r="B201" s="66">
        <v>134</v>
      </c>
      <c r="C201" s="67"/>
      <c r="D201" s="68" t="s">
        <v>426</v>
      </c>
      <c r="E201" s="69" t="s">
        <v>176</v>
      </c>
      <c r="F201" s="68" t="s">
        <v>427</v>
      </c>
      <c r="G201" s="70" t="s">
        <v>95</v>
      </c>
      <c r="H201" s="84" t="s">
        <v>470</v>
      </c>
      <c r="I201" s="85" t="s">
        <v>28</v>
      </c>
      <c r="J201" s="73" t="s">
        <v>471</v>
      </c>
      <c r="K201" s="74" t="s">
        <v>104</v>
      </c>
      <c r="L201" s="75"/>
      <c r="M201" s="76">
        <v>0.2</v>
      </c>
      <c r="N201" s="77">
        <v>6</v>
      </c>
      <c r="O201" s="77" t="s">
        <v>105</v>
      </c>
      <c r="P201" s="78"/>
      <c r="Q201" s="201">
        <v>201</v>
      </c>
      <c r="R201" s="79">
        <v>12</v>
      </c>
      <c r="S201" s="80"/>
      <c r="T201" s="81">
        <f t="shared" si="7"/>
        <v>0</v>
      </c>
      <c r="U201" s="82" t="s">
        <v>31</v>
      </c>
      <c r="V201" s="83"/>
    </row>
    <row r="202" spans="1:22" ht="78" customHeight="1" outlineLevel="1" x14ac:dyDescent="0.2">
      <c r="A202" t="s">
        <v>715</v>
      </c>
      <c r="B202" s="66">
        <v>84</v>
      </c>
      <c r="C202" s="67"/>
      <c r="D202" s="68" t="s">
        <v>426</v>
      </c>
      <c r="E202" s="69" t="s">
        <v>176</v>
      </c>
      <c r="F202" s="68" t="s">
        <v>427</v>
      </c>
      <c r="G202" s="70" t="s">
        <v>106</v>
      </c>
      <c r="H202" s="84" t="s">
        <v>472</v>
      </c>
      <c r="I202" s="85" t="s">
        <v>28</v>
      </c>
      <c r="J202" s="73" t="s">
        <v>473</v>
      </c>
      <c r="K202" s="74" t="s">
        <v>109</v>
      </c>
      <c r="L202" s="75"/>
      <c r="M202" s="76">
        <v>0.15</v>
      </c>
      <c r="N202" s="77">
        <v>3.5</v>
      </c>
      <c r="O202" s="77">
        <v>10</v>
      </c>
      <c r="P202" s="78"/>
      <c r="Q202" s="201">
        <v>126</v>
      </c>
      <c r="R202" s="79">
        <v>9</v>
      </c>
      <c r="S202" s="80"/>
      <c r="T202" s="81">
        <f t="shared" si="7"/>
        <v>0</v>
      </c>
      <c r="U202" s="82" t="s">
        <v>46</v>
      </c>
      <c r="V202" s="83"/>
    </row>
    <row r="203" spans="1:22" ht="78" customHeight="1" outlineLevel="1" x14ac:dyDescent="0.2">
      <c r="A203" t="s">
        <v>716</v>
      </c>
      <c r="B203" s="66">
        <v>196</v>
      </c>
      <c r="C203" s="67"/>
      <c r="D203" s="68" t="s">
        <v>426</v>
      </c>
      <c r="E203" s="69" t="s">
        <v>176</v>
      </c>
      <c r="F203" s="68" t="s">
        <v>427</v>
      </c>
      <c r="G203" s="70" t="s">
        <v>110</v>
      </c>
      <c r="H203" s="84" t="s">
        <v>474</v>
      </c>
      <c r="I203" s="85" t="s">
        <v>28</v>
      </c>
      <c r="J203" s="73" t="s">
        <v>475</v>
      </c>
      <c r="K203" s="74" t="s">
        <v>113</v>
      </c>
      <c r="L203" s="75"/>
      <c r="M203" s="76">
        <v>0.5</v>
      </c>
      <c r="N203" s="77">
        <v>5.5</v>
      </c>
      <c r="O203" s="77">
        <v>15</v>
      </c>
      <c r="P203" s="78"/>
      <c r="Q203" s="201">
        <v>294</v>
      </c>
      <c r="R203" s="79">
        <v>8</v>
      </c>
      <c r="S203" s="80"/>
      <c r="T203" s="81">
        <f t="shared" si="7"/>
        <v>0</v>
      </c>
      <c r="U203" s="82" t="s">
        <v>35</v>
      </c>
      <c r="V203" s="83"/>
    </row>
    <row r="204" spans="1:22" ht="78" customHeight="1" outlineLevel="1" x14ac:dyDescent="0.2">
      <c r="A204" t="s">
        <v>717</v>
      </c>
      <c r="B204" s="66">
        <v>92</v>
      </c>
      <c r="C204" s="86" t="s">
        <v>36</v>
      </c>
      <c r="D204" s="68" t="s">
        <v>426</v>
      </c>
      <c r="E204" s="69" t="s">
        <v>176</v>
      </c>
      <c r="F204" s="68" t="s">
        <v>427</v>
      </c>
      <c r="G204" s="70" t="s">
        <v>114</v>
      </c>
      <c r="H204" s="84" t="s">
        <v>476</v>
      </c>
      <c r="I204" s="85" t="s">
        <v>116</v>
      </c>
      <c r="J204" s="73" t="s">
        <v>477</v>
      </c>
      <c r="K204" s="74" t="s">
        <v>118</v>
      </c>
      <c r="L204" s="75"/>
      <c r="M204" s="76">
        <v>0.13</v>
      </c>
      <c r="N204" s="77">
        <v>5.5</v>
      </c>
      <c r="O204" s="77">
        <v>9</v>
      </c>
      <c r="P204" s="78"/>
      <c r="Q204" s="201">
        <v>138</v>
      </c>
      <c r="R204" s="79">
        <v>8</v>
      </c>
      <c r="S204" s="80"/>
      <c r="T204" s="81">
        <f t="shared" si="7"/>
        <v>0</v>
      </c>
      <c r="U204" s="82" t="s">
        <v>46</v>
      </c>
      <c r="V204" s="83"/>
    </row>
    <row r="205" spans="1:22" ht="78" customHeight="1" outlineLevel="1" x14ac:dyDescent="0.2">
      <c r="A205" t="s">
        <v>722</v>
      </c>
      <c r="B205" s="66">
        <v>113</v>
      </c>
      <c r="C205" s="86" t="s">
        <v>36</v>
      </c>
      <c r="D205" s="68" t="s">
        <v>426</v>
      </c>
      <c r="E205" s="69" t="s">
        <v>176</v>
      </c>
      <c r="F205" s="68" t="s">
        <v>427</v>
      </c>
      <c r="G205" s="70" t="s">
        <v>119</v>
      </c>
      <c r="H205" s="87" t="s">
        <v>478</v>
      </c>
      <c r="I205" s="85" t="s">
        <v>28</v>
      </c>
      <c r="J205" s="73" t="s">
        <v>479</v>
      </c>
      <c r="K205" s="74" t="s">
        <v>221</v>
      </c>
      <c r="L205" s="75"/>
      <c r="M205" s="76">
        <v>0.5</v>
      </c>
      <c r="N205" s="77">
        <v>11.5</v>
      </c>
      <c r="O205" s="77">
        <v>11.5</v>
      </c>
      <c r="P205" s="78"/>
      <c r="Q205" s="201">
        <v>169.5</v>
      </c>
      <c r="R205" s="79">
        <v>16</v>
      </c>
      <c r="S205" s="80"/>
      <c r="T205" s="81">
        <f>S205*Q205</f>
        <v>0</v>
      </c>
      <c r="U205" s="82" t="s">
        <v>123</v>
      </c>
      <c r="V205" s="83"/>
    </row>
    <row r="206" spans="1:22" ht="78" customHeight="1" outlineLevel="1" x14ac:dyDescent="0.2">
      <c r="A206" t="s">
        <v>718</v>
      </c>
      <c r="B206" s="66">
        <v>110</v>
      </c>
      <c r="C206" s="86" t="s">
        <v>36</v>
      </c>
      <c r="D206" s="68" t="s">
        <v>426</v>
      </c>
      <c r="E206" s="69" t="s">
        <v>176</v>
      </c>
      <c r="F206" s="68" t="s">
        <v>427</v>
      </c>
      <c r="G206" s="70" t="s">
        <v>119</v>
      </c>
      <c r="H206" s="87" t="s">
        <v>480</v>
      </c>
      <c r="I206" s="85" t="s">
        <v>28</v>
      </c>
      <c r="J206" s="73" t="s">
        <v>481</v>
      </c>
      <c r="K206" s="74" t="s">
        <v>122</v>
      </c>
      <c r="L206" s="75"/>
      <c r="M206" s="76">
        <v>0.4</v>
      </c>
      <c r="N206" s="77">
        <v>10.5</v>
      </c>
      <c r="O206" s="77">
        <v>10.5</v>
      </c>
      <c r="P206" s="78"/>
      <c r="Q206" s="201">
        <v>165</v>
      </c>
      <c r="R206" s="79">
        <v>16</v>
      </c>
      <c r="S206" s="80"/>
      <c r="T206" s="81">
        <f>S206*Q206</f>
        <v>0</v>
      </c>
      <c r="U206" s="82" t="s">
        <v>123</v>
      </c>
      <c r="V206" s="83"/>
    </row>
    <row r="207" spans="1:22" ht="20.25" customHeight="1" x14ac:dyDescent="0.2">
      <c r="B207">
        <v>1</v>
      </c>
      <c r="C207" s="63"/>
      <c r="D207" s="64"/>
      <c r="E207" s="196" t="s">
        <v>482</v>
      </c>
      <c r="F207" s="197"/>
      <c r="G207" s="197"/>
      <c r="H207" s="197"/>
      <c r="I207" s="197"/>
      <c r="J207" s="197"/>
      <c r="K207" s="197"/>
      <c r="L207" s="197"/>
      <c r="M207" s="197"/>
      <c r="N207" s="197"/>
      <c r="O207" s="197"/>
      <c r="P207" s="197"/>
      <c r="Q207" s="197"/>
      <c r="R207" s="197"/>
      <c r="S207" s="197"/>
      <c r="T207" s="197"/>
      <c r="U207" s="198"/>
    </row>
    <row r="208" spans="1:22" ht="78" customHeight="1" outlineLevel="1" x14ac:dyDescent="0.2">
      <c r="A208" t="s">
        <v>696</v>
      </c>
      <c r="B208" s="66">
        <v>110</v>
      </c>
      <c r="C208" s="67"/>
      <c r="D208" s="68" t="s">
        <v>483</v>
      </c>
      <c r="E208" s="69" t="s">
        <v>176</v>
      </c>
      <c r="F208" s="68" t="s">
        <v>484</v>
      </c>
      <c r="G208" s="70" t="s">
        <v>27</v>
      </c>
      <c r="H208" s="84" t="s">
        <v>485</v>
      </c>
      <c r="I208" s="72" t="s">
        <v>116</v>
      </c>
      <c r="J208" s="73" t="s">
        <v>486</v>
      </c>
      <c r="K208" s="74" t="s">
        <v>30</v>
      </c>
      <c r="L208" s="75"/>
      <c r="M208" s="76"/>
      <c r="N208" s="77">
        <v>2</v>
      </c>
      <c r="O208" s="77">
        <v>20</v>
      </c>
      <c r="P208" s="78"/>
      <c r="Q208" s="201">
        <v>165</v>
      </c>
      <c r="R208" s="79">
        <v>12</v>
      </c>
      <c r="S208" s="80"/>
      <c r="T208" s="81">
        <f t="shared" ref="T208:T231" si="8">S208*Q208</f>
        <v>0</v>
      </c>
      <c r="U208" s="82" t="s">
        <v>31</v>
      </c>
      <c r="V208" s="83"/>
    </row>
    <row r="209" spans="1:22" ht="78" customHeight="1" outlineLevel="1" x14ac:dyDescent="0.2">
      <c r="A209" t="s">
        <v>719</v>
      </c>
      <c r="B209" s="66">
        <v>131</v>
      </c>
      <c r="C209" s="86" t="s">
        <v>36</v>
      </c>
      <c r="D209" s="68" t="s">
        <v>483</v>
      </c>
      <c r="E209" s="69" t="s">
        <v>176</v>
      </c>
      <c r="F209" s="68" t="s">
        <v>484</v>
      </c>
      <c r="G209" s="70" t="s">
        <v>27</v>
      </c>
      <c r="H209" s="84" t="s">
        <v>487</v>
      </c>
      <c r="I209" s="85" t="s">
        <v>28</v>
      </c>
      <c r="J209" s="73" t="s">
        <v>488</v>
      </c>
      <c r="K209" s="74" t="s">
        <v>374</v>
      </c>
      <c r="L209" s="75"/>
      <c r="M209" s="76"/>
      <c r="N209" s="77">
        <v>2</v>
      </c>
      <c r="O209" s="77">
        <v>24</v>
      </c>
      <c r="P209" s="78"/>
      <c r="Q209" s="201">
        <v>196.5</v>
      </c>
      <c r="R209" s="79">
        <v>6</v>
      </c>
      <c r="S209" s="80"/>
      <c r="T209" s="81">
        <f>S209*Q209</f>
        <v>0</v>
      </c>
      <c r="U209" s="82" t="s">
        <v>35</v>
      </c>
      <c r="V209" s="83"/>
    </row>
    <row r="210" spans="1:22" ht="78" customHeight="1" outlineLevel="1" x14ac:dyDescent="0.2">
      <c r="A210" t="s">
        <v>697</v>
      </c>
      <c r="B210" s="66">
        <v>144</v>
      </c>
      <c r="C210" s="67"/>
      <c r="D210" s="68" t="s">
        <v>483</v>
      </c>
      <c r="E210" s="69" t="s">
        <v>176</v>
      </c>
      <c r="F210" s="68" t="s">
        <v>484</v>
      </c>
      <c r="G210" s="70" t="s">
        <v>27</v>
      </c>
      <c r="H210" s="84" t="s">
        <v>489</v>
      </c>
      <c r="I210" s="85" t="s">
        <v>116</v>
      </c>
      <c r="J210" s="73" t="s">
        <v>490</v>
      </c>
      <c r="K210" s="74" t="s">
        <v>34</v>
      </c>
      <c r="L210" s="75"/>
      <c r="M210" s="76"/>
      <c r="N210" s="77">
        <v>2</v>
      </c>
      <c r="O210" s="77">
        <v>26</v>
      </c>
      <c r="P210" s="78"/>
      <c r="Q210" s="201">
        <v>216</v>
      </c>
      <c r="R210" s="79">
        <v>6</v>
      </c>
      <c r="S210" s="80"/>
      <c r="T210" s="81">
        <f t="shared" si="8"/>
        <v>0</v>
      </c>
      <c r="U210" s="82" t="s">
        <v>35</v>
      </c>
      <c r="V210" s="83"/>
    </row>
    <row r="211" spans="1:22" ht="78" customHeight="1" outlineLevel="1" x14ac:dyDescent="0.2">
      <c r="A211" t="s">
        <v>720</v>
      </c>
      <c r="B211" s="66">
        <v>655</v>
      </c>
      <c r="C211" s="86" t="s">
        <v>36</v>
      </c>
      <c r="D211" s="68" t="s">
        <v>483</v>
      </c>
      <c r="E211" s="69" t="s">
        <v>176</v>
      </c>
      <c r="F211" s="68" t="s">
        <v>484</v>
      </c>
      <c r="G211" s="70" t="s">
        <v>27</v>
      </c>
      <c r="H211" s="84" t="s">
        <v>491</v>
      </c>
      <c r="I211" s="85" t="s">
        <v>28</v>
      </c>
      <c r="J211" s="73" t="s">
        <v>492</v>
      </c>
      <c r="K211" s="74" t="s">
        <v>39</v>
      </c>
      <c r="L211" s="75"/>
      <c r="M211" s="76">
        <v>1</v>
      </c>
      <c r="N211" s="77">
        <v>4.5</v>
      </c>
      <c r="O211" s="77">
        <v>31</v>
      </c>
      <c r="P211" s="78"/>
      <c r="Q211" s="201">
        <v>982.5</v>
      </c>
      <c r="R211" s="79">
        <v>3</v>
      </c>
      <c r="S211" s="80"/>
      <c r="T211" s="81">
        <f t="shared" si="8"/>
        <v>0</v>
      </c>
      <c r="U211" s="82" t="s">
        <v>35</v>
      </c>
      <c r="V211" s="83"/>
    </row>
    <row r="212" spans="1:22" ht="78" customHeight="1" outlineLevel="1" x14ac:dyDescent="0.2">
      <c r="A212" t="s">
        <v>698</v>
      </c>
      <c r="B212" s="66">
        <v>133</v>
      </c>
      <c r="C212" s="67"/>
      <c r="D212" s="68" t="s">
        <v>483</v>
      </c>
      <c r="E212" s="69" t="s">
        <v>176</v>
      </c>
      <c r="F212" s="68" t="s">
        <v>484</v>
      </c>
      <c r="G212" s="70" t="s">
        <v>27</v>
      </c>
      <c r="H212" s="84" t="s">
        <v>493</v>
      </c>
      <c r="I212" s="85" t="s">
        <v>116</v>
      </c>
      <c r="J212" s="73" t="s">
        <v>494</v>
      </c>
      <c r="K212" s="74" t="s">
        <v>42</v>
      </c>
      <c r="L212" s="75"/>
      <c r="M212" s="76">
        <v>0.6</v>
      </c>
      <c r="N212" s="77">
        <v>6</v>
      </c>
      <c r="O212" s="77">
        <v>15.5</v>
      </c>
      <c r="P212" s="78"/>
      <c r="Q212" s="201">
        <v>199.5</v>
      </c>
      <c r="R212" s="79">
        <v>12</v>
      </c>
      <c r="S212" s="80"/>
      <c r="T212" s="81">
        <f t="shared" si="8"/>
        <v>0</v>
      </c>
      <c r="U212" s="82" t="s">
        <v>35</v>
      </c>
      <c r="V212" s="83"/>
    </row>
    <row r="213" spans="1:22" ht="78" customHeight="1" outlineLevel="1" x14ac:dyDescent="0.2">
      <c r="A213" t="s">
        <v>699</v>
      </c>
      <c r="B213" s="66">
        <v>59</v>
      </c>
      <c r="C213" s="67"/>
      <c r="D213" s="68" t="s">
        <v>483</v>
      </c>
      <c r="E213" s="69" t="s">
        <v>176</v>
      </c>
      <c r="F213" s="68" t="s">
        <v>484</v>
      </c>
      <c r="G213" s="70" t="s">
        <v>27</v>
      </c>
      <c r="H213" s="84" t="s">
        <v>495</v>
      </c>
      <c r="I213" s="85" t="s">
        <v>116</v>
      </c>
      <c r="J213" s="73" t="s">
        <v>496</v>
      </c>
      <c r="K213" s="74" t="s">
        <v>45</v>
      </c>
      <c r="L213" s="75"/>
      <c r="M213" s="76"/>
      <c r="N213" s="77">
        <v>2</v>
      </c>
      <c r="O213" s="77">
        <v>15.5</v>
      </c>
      <c r="P213" s="78"/>
      <c r="Q213" s="201">
        <v>88.5</v>
      </c>
      <c r="R213" s="79">
        <v>12</v>
      </c>
      <c r="S213" s="80"/>
      <c r="T213" s="81">
        <f t="shared" si="8"/>
        <v>0</v>
      </c>
      <c r="U213" s="82" t="s">
        <v>46</v>
      </c>
      <c r="V213" s="83"/>
    </row>
    <row r="214" spans="1:22" ht="78" customHeight="1" outlineLevel="1" x14ac:dyDescent="0.2">
      <c r="A214" t="s">
        <v>700</v>
      </c>
      <c r="B214" s="66">
        <v>144</v>
      </c>
      <c r="C214" s="67"/>
      <c r="D214" s="68" t="s">
        <v>483</v>
      </c>
      <c r="E214" s="69" t="s">
        <v>176</v>
      </c>
      <c r="F214" s="68" t="s">
        <v>484</v>
      </c>
      <c r="G214" s="70" t="s">
        <v>27</v>
      </c>
      <c r="H214" s="84" t="s">
        <v>497</v>
      </c>
      <c r="I214" s="85" t="s">
        <v>116</v>
      </c>
      <c r="J214" s="73" t="s">
        <v>498</v>
      </c>
      <c r="K214" s="74" t="s">
        <v>49</v>
      </c>
      <c r="L214" s="75"/>
      <c r="M214" s="76"/>
      <c r="N214" s="77">
        <v>3</v>
      </c>
      <c r="O214" s="77" t="s">
        <v>50</v>
      </c>
      <c r="P214" s="78"/>
      <c r="Q214" s="201">
        <v>216</v>
      </c>
      <c r="R214" s="79">
        <v>12</v>
      </c>
      <c r="S214" s="80"/>
      <c r="T214" s="81">
        <f t="shared" si="8"/>
        <v>0</v>
      </c>
      <c r="U214" s="82" t="s">
        <v>35</v>
      </c>
      <c r="V214" s="83"/>
    </row>
    <row r="215" spans="1:22" ht="78" customHeight="1" outlineLevel="1" x14ac:dyDescent="0.2">
      <c r="A215" t="s">
        <v>701</v>
      </c>
      <c r="B215" s="66">
        <v>264</v>
      </c>
      <c r="C215" s="86" t="s">
        <v>36</v>
      </c>
      <c r="D215" s="68" t="s">
        <v>483</v>
      </c>
      <c r="E215" s="69" t="s">
        <v>176</v>
      </c>
      <c r="F215" s="68" t="s">
        <v>484</v>
      </c>
      <c r="G215" s="70" t="s">
        <v>27</v>
      </c>
      <c r="H215" s="84" t="s">
        <v>499</v>
      </c>
      <c r="I215" s="85" t="s">
        <v>116</v>
      </c>
      <c r="J215" s="73" t="s">
        <v>500</v>
      </c>
      <c r="K215" s="74" t="s">
        <v>53</v>
      </c>
      <c r="L215" s="75"/>
      <c r="M215" s="76"/>
      <c r="N215" s="77">
        <v>3.5</v>
      </c>
      <c r="O215" s="77">
        <v>25</v>
      </c>
      <c r="P215" s="78" t="s">
        <v>54</v>
      </c>
      <c r="Q215" s="201">
        <v>396</v>
      </c>
      <c r="R215" s="79">
        <v>4</v>
      </c>
      <c r="S215" s="80"/>
      <c r="T215" s="81">
        <f t="shared" si="8"/>
        <v>0</v>
      </c>
      <c r="U215" s="82" t="s">
        <v>35</v>
      </c>
      <c r="V215" s="83"/>
    </row>
    <row r="216" spans="1:22" ht="78" customHeight="1" outlineLevel="1" x14ac:dyDescent="0.2">
      <c r="A216" t="s">
        <v>702</v>
      </c>
      <c r="B216" s="66">
        <v>219</v>
      </c>
      <c r="C216" s="86" t="s">
        <v>36</v>
      </c>
      <c r="D216" s="68" t="s">
        <v>483</v>
      </c>
      <c r="E216" s="69" t="s">
        <v>176</v>
      </c>
      <c r="F216" s="68" t="s">
        <v>484</v>
      </c>
      <c r="G216" s="70" t="s">
        <v>27</v>
      </c>
      <c r="H216" s="84" t="s">
        <v>501</v>
      </c>
      <c r="I216" s="85" t="s">
        <v>116</v>
      </c>
      <c r="J216" s="73" t="s">
        <v>502</v>
      </c>
      <c r="K216" s="74" t="s">
        <v>57</v>
      </c>
      <c r="L216" s="75"/>
      <c r="M216" s="76"/>
      <c r="N216" s="77">
        <v>3</v>
      </c>
      <c r="O216" s="77" t="s">
        <v>58</v>
      </c>
      <c r="P216" s="78" t="s">
        <v>59</v>
      </c>
      <c r="Q216" s="201">
        <v>328.5</v>
      </c>
      <c r="R216" s="79">
        <v>6</v>
      </c>
      <c r="S216" s="80"/>
      <c r="T216" s="81">
        <f t="shared" si="8"/>
        <v>0</v>
      </c>
      <c r="U216" s="82" t="s">
        <v>31</v>
      </c>
      <c r="V216" s="83"/>
    </row>
    <row r="217" spans="1:22" ht="78" customHeight="1" outlineLevel="1" x14ac:dyDescent="0.2">
      <c r="A217" t="s">
        <v>721</v>
      </c>
      <c r="B217" s="66">
        <v>427</v>
      </c>
      <c r="C217" s="86" t="s">
        <v>36</v>
      </c>
      <c r="D217" s="68" t="s">
        <v>483</v>
      </c>
      <c r="E217" s="69" t="s">
        <v>176</v>
      </c>
      <c r="F217" s="68" t="s">
        <v>484</v>
      </c>
      <c r="G217" s="70" t="s">
        <v>27</v>
      </c>
      <c r="H217" s="84" t="s">
        <v>503</v>
      </c>
      <c r="I217" s="85" t="s">
        <v>28</v>
      </c>
      <c r="J217" s="73" t="s">
        <v>504</v>
      </c>
      <c r="K217" s="74" t="s">
        <v>143</v>
      </c>
      <c r="L217" s="75"/>
      <c r="M217" s="76"/>
      <c r="N217" s="77">
        <v>2</v>
      </c>
      <c r="O217" s="77">
        <v>33</v>
      </c>
      <c r="P217" s="78"/>
      <c r="Q217" s="201">
        <v>640.5</v>
      </c>
      <c r="R217" s="79">
        <v>4</v>
      </c>
      <c r="S217" s="80"/>
      <c r="T217" s="81">
        <f>S217*Q217</f>
        <v>0</v>
      </c>
      <c r="U217" s="82" t="s">
        <v>35</v>
      </c>
      <c r="V217" s="83"/>
    </row>
    <row r="218" spans="1:22" ht="78" customHeight="1" outlineLevel="1" x14ac:dyDescent="0.2">
      <c r="A218" t="s">
        <v>703</v>
      </c>
      <c r="B218" s="66">
        <v>144</v>
      </c>
      <c r="C218" s="67"/>
      <c r="D218" s="68" t="s">
        <v>483</v>
      </c>
      <c r="E218" s="69" t="s">
        <v>176</v>
      </c>
      <c r="F218" s="68" t="s">
        <v>484</v>
      </c>
      <c r="G218" s="70" t="s">
        <v>60</v>
      </c>
      <c r="H218" s="84" t="s">
        <v>505</v>
      </c>
      <c r="I218" s="85" t="s">
        <v>116</v>
      </c>
      <c r="J218" s="73" t="s">
        <v>506</v>
      </c>
      <c r="K218" s="74" t="s">
        <v>63</v>
      </c>
      <c r="L218" s="75"/>
      <c r="M218" s="76">
        <v>0.3</v>
      </c>
      <c r="N218" s="77">
        <v>5.5</v>
      </c>
      <c r="O218" s="77">
        <v>11.5</v>
      </c>
      <c r="P218" s="78"/>
      <c r="Q218" s="201">
        <v>216</v>
      </c>
      <c r="R218" s="79">
        <v>18</v>
      </c>
      <c r="S218" s="80"/>
      <c r="T218" s="81">
        <f t="shared" si="8"/>
        <v>0</v>
      </c>
      <c r="U218" s="82" t="s">
        <v>31</v>
      </c>
      <c r="V218" s="83"/>
    </row>
    <row r="219" spans="1:22" ht="78" customHeight="1" outlineLevel="1" x14ac:dyDescent="0.2">
      <c r="A219" t="s">
        <v>704</v>
      </c>
      <c r="B219" s="66">
        <v>99</v>
      </c>
      <c r="C219" s="67"/>
      <c r="D219" s="68" t="s">
        <v>483</v>
      </c>
      <c r="E219" s="69" t="s">
        <v>176</v>
      </c>
      <c r="F219" s="68" t="s">
        <v>484</v>
      </c>
      <c r="G219" s="70" t="s">
        <v>64</v>
      </c>
      <c r="H219" s="84" t="s">
        <v>507</v>
      </c>
      <c r="I219" s="85" t="s">
        <v>116</v>
      </c>
      <c r="J219" s="73" t="s">
        <v>508</v>
      </c>
      <c r="K219" s="74" t="s">
        <v>67</v>
      </c>
      <c r="L219" s="75"/>
      <c r="M219" s="76">
        <v>0.3</v>
      </c>
      <c r="N219" s="77">
        <v>5.5</v>
      </c>
      <c r="O219" s="77">
        <v>13</v>
      </c>
      <c r="P219" s="78"/>
      <c r="Q219" s="201">
        <v>148.5</v>
      </c>
      <c r="R219" s="79">
        <v>20</v>
      </c>
      <c r="S219" s="80"/>
      <c r="T219" s="81">
        <f t="shared" si="8"/>
        <v>0</v>
      </c>
      <c r="U219" s="82" t="s">
        <v>35</v>
      </c>
      <c r="V219" s="83"/>
    </row>
    <row r="220" spans="1:22" ht="78" customHeight="1" outlineLevel="1" x14ac:dyDescent="0.2">
      <c r="A220" t="s">
        <v>705</v>
      </c>
      <c r="B220" s="66">
        <v>94</v>
      </c>
      <c r="C220" s="67"/>
      <c r="D220" s="68" t="s">
        <v>483</v>
      </c>
      <c r="E220" s="69" t="s">
        <v>176</v>
      </c>
      <c r="F220" s="68" t="s">
        <v>484</v>
      </c>
      <c r="G220" s="70" t="s">
        <v>64</v>
      </c>
      <c r="H220" s="84" t="s">
        <v>509</v>
      </c>
      <c r="I220" s="85" t="s">
        <v>116</v>
      </c>
      <c r="J220" s="73" t="s">
        <v>510</v>
      </c>
      <c r="K220" s="74" t="s">
        <v>70</v>
      </c>
      <c r="L220" s="75"/>
      <c r="M220" s="76">
        <v>0.15</v>
      </c>
      <c r="N220" s="77">
        <v>3.5</v>
      </c>
      <c r="O220" s="77">
        <v>10</v>
      </c>
      <c r="P220" s="78"/>
      <c r="Q220" s="201">
        <v>141</v>
      </c>
      <c r="R220" s="79">
        <v>9</v>
      </c>
      <c r="S220" s="80"/>
      <c r="T220" s="81">
        <f t="shared" si="8"/>
        <v>0</v>
      </c>
      <c r="U220" s="82" t="s">
        <v>46</v>
      </c>
      <c r="V220" s="83"/>
    </row>
    <row r="221" spans="1:22" ht="78" customHeight="1" outlineLevel="1" x14ac:dyDescent="0.2">
      <c r="A221" t="s">
        <v>706</v>
      </c>
      <c r="B221" s="66">
        <v>122</v>
      </c>
      <c r="C221" s="67"/>
      <c r="D221" s="68" t="s">
        <v>483</v>
      </c>
      <c r="E221" s="69" t="s">
        <v>176</v>
      </c>
      <c r="F221" s="68" t="s">
        <v>484</v>
      </c>
      <c r="G221" s="70" t="s">
        <v>64</v>
      </c>
      <c r="H221" s="84" t="s">
        <v>511</v>
      </c>
      <c r="I221" s="85" t="s">
        <v>116</v>
      </c>
      <c r="J221" s="73" t="s">
        <v>512</v>
      </c>
      <c r="K221" s="74" t="s">
        <v>73</v>
      </c>
      <c r="L221" s="75"/>
      <c r="M221" s="76">
        <v>0.25</v>
      </c>
      <c r="N221" s="77">
        <v>4</v>
      </c>
      <c r="O221" s="77">
        <v>12.5</v>
      </c>
      <c r="P221" s="78"/>
      <c r="Q221" s="201">
        <v>183</v>
      </c>
      <c r="R221" s="79">
        <v>16</v>
      </c>
      <c r="S221" s="80"/>
      <c r="T221" s="81">
        <f t="shared" si="8"/>
        <v>0</v>
      </c>
      <c r="U221" s="82" t="s">
        <v>31</v>
      </c>
      <c r="V221" s="83"/>
    </row>
    <row r="222" spans="1:22" ht="78" customHeight="1" outlineLevel="1" x14ac:dyDescent="0.2">
      <c r="A222" t="s">
        <v>707</v>
      </c>
      <c r="B222" s="66">
        <v>103</v>
      </c>
      <c r="C222" s="67"/>
      <c r="D222" s="68" t="s">
        <v>483</v>
      </c>
      <c r="E222" s="69" t="s">
        <v>176</v>
      </c>
      <c r="F222" s="68" t="s">
        <v>484</v>
      </c>
      <c r="G222" s="70" t="s">
        <v>74</v>
      </c>
      <c r="H222" s="84" t="s">
        <v>513</v>
      </c>
      <c r="I222" s="85" t="s">
        <v>116</v>
      </c>
      <c r="J222" s="73" t="s">
        <v>514</v>
      </c>
      <c r="K222" s="74" t="s">
        <v>77</v>
      </c>
      <c r="L222" s="75"/>
      <c r="M222" s="76">
        <v>0.05</v>
      </c>
      <c r="N222" s="77">
        <v>4</v>
      </c>
      <c r="O222" s="77">
        <v>6.5</v>
      </c>
      <c r="P222" s="78"/>
      <c r="Q222" s="201">
        <v>154.5</v>
      </c>
      <c r="R222" s="79">
        <v>18</v>
      </c>
      <c r="S222" s="80"/>
      <c r="T222" s="81">
        <f t="shared" si="8"/>
        <v>0</v>
      </c>
      <c r="U222" s="82" t="s">
        <v>46</v>
      </c>
      <c r="V222" s="83"/>
    </row>
    <row r="223" spans="1:22" ht="78" customHeight="1" outlineLevel="1" x14ac:dyDescent="0.2">
      <c r="A223" t="s">
        <v>708</v>
      </c>
      <c r="B223" s="66">
        <v>73</v>
      </c>
      <c r="C223" s="67"/>
      <c r="D223" s="68" t="s">
        <v>483</v>
      </c>
      <c r="E223" s="69" t="s">
        <v>176</v>
      </c>
      <c r="F223" s="68" t="s">
        <v>484</v>
      </c>
      <c r="G223" s="70" t="s">
        <v>74</v>
      </c>
      <c r="H223" s="84" t="s">
        <v>515</v>
      </c>
      <c r="I223" s="85" t="s">
        <v>116</v>
      </c>
      <c r="J223" s="73" t="s">
        <v>516</v>
      </c>
      <c r="K223" s="74" t="s">
        <v>80</v>
      </c>
      <c r="L223" s="75"/>
      <c r="M223" s="76">
        <v>0.1</v>
      </c>
      <c r="N223" s="77">
        <v>3.5</v>
      </c>
      <c r="O223" s="77">
        <v>9</v>
      </c>
      <c r="P223" s="78"/>
      <c r="Q223" s="201">
        <v>109.5</v>
      </c>
      <c r="R223" s="79">
        <v>16</v>
      </c>
      <c r="S223" s="80"/>
      <c r="T223" s="81">
        <f t="shared" si="8"/>
        <v>0</v>
      </c>
      <c r="U223" s="82" t="s">
        <v>46</v>
      </c>
      <c r="V223" s="83"/>
    </row>
    <row r="224" spans="1:22" ht="78" customHeight="1" outlineLevel="1" x14ac:dyDescent="0.2">
      <c r="A224" t="s">
        <v>709</v>
      </c>
      <c r="B224" s="66">
        <v>56</v>
      </c>
      <c r="C224" s="67"/>
      <c r="D224" s="68" t="s">
        <v>483</v>
      </c>
      <c r="E224" s="69" t="s">
        <v>176</v>
      </c>
      <c r="F224" s="68" t="s">
        <v>484</v>
      </c>
      <c r="G224" s="70" t="s">
        <v>74</v>
      </c>
      <c r="H224" s="84" t="s">
        <v>517</v>
      </c>
      <c r="I224" s="85" t="s">
        <v>116</v>
      </c>
      <c r="J224" s="73" t="s">
        <v>518</v>
      </c>
      <c r="K224" s="74" t="s">
        <v>83</v>
      </c>
      <c r="L224" s="75"/>
      <c r="M224" s="76">
        <v>0.03</v>
      </c>
      <c r="N224" s="77">
        <v>2.5</v>
      </c>
      <c r="O224" s="77">
        <v>6</v>
      </c>
      <c r="P224" s="78"/>
      <c r="Q224" s="201">
        <v>84</v>
      </c>
      <c r="R224" s="79">
        <v>24</v>
      </c>
      <c r="S224" s="80"/>
      <c r="T224" s="81">
        <f t="shared" si="8"/>
        <v>0</v>
      </c>
      <c r="U224" s="82" t="s">
        <v>46</v>
      </c>
      <c r="V224" s="83"/>
    </row>
    <row r="225" spans="1:22" ht="78" customHeight="1" outlineLevel="1" x14ac:dyDescent="0.2">
      <c r="A225" t="s">
        <v>710</v>
      </c>
      <c r="B225" s="66">
        <v>296</v>
      </c>
      <c r="C225" s="67"/>
      <c r="D225" s="68" t="s">
        <v>483</v>
      </c>
      <c r="E225" s="69" t="s">
        <v>176</v>
      </c>
      <c r="F225" s="68" t="s">
        <v>484</v>
      </c>
      <c r="G225" s="70" t="s">
        <v>84</v>
      </c>
      <c r="H225" s="84" t="s">
        <v>519</v>
      </c>
      <c r="I225" s="85" t="s">
        <v>116</v>
      </c>
      <c r="J225" s="73" t="s">
        <v>520</v>
      </c>
      <c r="K225" s="74" t="s">
        <v>87</v>
      </c>
      <c r="L225" s="75"/>
      <c r="M225" s="76" t="s">
        <v>88</v>
      </c>
      <c r="N225" s="77">
        <v>3</v>
      </c>
      <c r="O225" s="77" t="s">
        <v>89</v>
      </c>
      <c r="P225" s="78"/>
      <c r="Q225" s="201">
        <v>444</v>
      </c>
      <c r="R225" s="79">
        <v>12</v>
      </c>
      <c r="S225" s="80"/>
      <c r="T225" s="81">
        <f t="shared" si="8"/>
        <v>0</v>
      </c>
      <c r="U225" s="82" t="s">
        <v>31</v>
      </c>
      <c r="V225" s="83"/>
    </row>
    <row r="226" spans="1:22" ht="78" customHeight="1" outlineLevel="1" x14ac:dyDescent="0.2">
      <c r="A226" t="s">
        <v>711</v>
      </c>
      <c r="B226" s="66">
        <v>115</v>
      </c>
      <c r="C226" s="67"/>
      <c r="D226" s="68" t="s">
        <v>483</v>
      </c>
      <c r="E226" s="69" t="s">
        <v>176</v>
      </c>
      <c r="F226" s="68" t="s">
        <v>484</v>
      </c>
      <c r="G226" s="70" t="s">
        <v>90</v>
      </c>
      <c r="H226" s="84" t="s">
        <v>521</v>
      </c>
      <c r="I226" s="85" t="s">
        <v>116</v>
      </c>
      <c r="J226" s="73" t="s">
        <v>522</v>
      </c>
      <c r="K226" s="74" t="s">
        <v>93</v>
      </c>
      <c r="L226" s="75"/>
      <c r="M226" s="76">
        <v>0.35</v>
      </c>
      <c r="N226" s="77">
        <v>6.5</v>
      </c>
      <c r="O226" s="77">
        <v>10</v>
      </c>
      <c r="P226" s="78" t="s">
        <v>94</v>
      </c>
      <c r="Q226" s="201">
        <v>172.5</v>
      </c>
      <c r="R226" s="79">
        <v>18</v>
      </c>
      <c r="S226" s="80"/>
      <c r="T226" s="81">
        <f t="shared" si="8"/>
        <v>0</v>
      </c>
      <c r="U226" s="82" t="s">
        <v>35</v>
      </c>
      <c r="V226" s="83"/>
    </row>
    <row r="227" spans="1:22" ht="78" customHeight="1" outlineLevel="1" x14ac:dyDescent="0.2">
      <c r="A227" t="s">
        <v>712</v>
      </c>
      <c r="B227" s="66">
        <v>88</v>
      </c>
      <c r="C227" s="67"/>
      <c r="D227" s="68" t="s">
        <v>483</v>
      </c>
      <c r="E227" s="69" t="s">
        <v>176</v>
      </c>
      <c r="F227" s="68" t="s">
        <v>484</v>
      </c>
      <c r="G227" s="70" t="s">
        <v>95</v>
      </c>
      <c r="H227" s="84" t="s">
        <v>523</v>
      </c>
      <c r="I227" s="85" t="s">
        <v>116</v>
      </c>
      <c r="J227" s="73" t="s">
        <v>524</v>
      </c>
      <c r="K227" s="74" t="s">
        <v>98</v>
      </c>
      <c r="L227" s="75"/>
      <c r="M227" s="76">
        <v>0.35</v>
      </c>
      <c r="N227" s="77">
        <v>10</v>
      </c>
      <c r="O227" s="77">
        <v>9</v>
      </c>
      <c r="P227" s="78"/>
      <c r="Q227" s="201">
        <v>132</v>
      </c>
      <c r="R227" s="79">
        <v>10</v>
      </c>
      <c r="S227" s="80"/>
      <c r="T227" s="81">
        <f t="shared" si="8"/>
        <v>0</v>
      </c>
      <c r="U227" s="82" t="s">
        <v>35</v>
      </c>
      <c r="V227" s="83"/>
    </row>
    <row r="228" spans="1:22" ht="78" customHeight="1" outlineLevel="1" x14ac:dyDescent="0.2">
      <c r="A228" t="s">
        <v>713</v>
      </c>
      <c r="B228" s="66">
        <v>77</v>
      </c>
      <c r="C228" s="67"/>
      <c r="D228" s="68" t="s">
        <v>483</v>
      </c>
      <c r="E228" s="69" t="s">
        <v>176</v>
      </c>
      <c r="F228" s="68" t="s">
        <v>484</v>
      </c>
      <c r="G228" s="70" t="s">
        <v>95</v>
      </c>
      <c r="H228" s="84" t="s">
        <v>525</v>
      </c>
      <c r="I228" s="85" t="s">
        <v>116</v>
      </c>
      <c r="J228" s="73" t="s">
        <v>526</v>
      </c>
      <c r="K228" s="74" t="s">
        <v>101</v>
      </c>
      <c r="L228" s="75"/>
      <c r="M228" s="76">
        <v>0.2</v>
      </c>
      <c r="N228" s="77">
        <v>6</v>
      </c>
      <c r="O228" s="77">
        <v>8</v>
      </c>
      <c r="P228" s="78"/>
      <c r="Q228" s="201">
        <v>115.5</v>
      </c>
      <c r="R228" s="79">
        <v>12</v>
      </c>
      <c r="S228" s="80"/>
      <c r="T228" s="81">
        <f t="shared" si="8"/>
        <v>0</v>
      </c>
      <c r="U228" s="82" t="s">
        <v>31</v>
      </c>
      <c r="V228" s="83"/>
    </row>
    <row r="229" spans="1:22" ht="78" customHeight="1" outlineLevel="1" x14ac:dyDescent="0.2">
      <c r="A229" t="s">
        <v>714</v>
      </c>
      <c r="B229" s="66">
        <v>134</v>
      </c>
      <c r="C229" s="67"/>
      <c r="D229" s="68" t="s">
        <v>483</v>
      </c>
      <c r="E229" s="69" t="s">
        <v>176</v>
      </c>
      <c r="F229" s="68" t="s">
        <v>484</v>
      </c>
      <c r="G229" s="70" t="s">
        <v>95</v>
      </c>
      <c r="H229" s="84" t="s">
        <v>527</v>
      </c>
      <c r="I229" s="85" t="s">
        <v>116</v>
      </c>
      <c r="J229" s="73" t="s">
        <v>528</v>
      </c>
      <c r="K229" s="74" t="s">
        <v>104</v>
      </c>
      <c r="L229" s="75"/>
      <c r="M229" s="76">
        <v>0.2</v>
      </c>
      <c r="N229" s="77">
        <v>6</v>
      </c>
      <c r="O229" s="77" t="s">
        <v>105</v>
      </c>
      <c r="P229" s="78"/>
      <c r="Q229" s="201">
        <v>201</v>
      </c>
      <c r="R229" s="79">
        <v>12</v>
      </c>
      <c r="S229" s="80"/>
      <c r="T229" s="81">
        <f t="shared" si="8"/>
        <v>0</v>
      </c>
      <c r="U229" s="82" t="s">
        <v>31</v>
      </c>
      <c r="V229" s="83"/>
    </row>
    <row r="230" spans="1:22" ht="78" customHeight="1" outlineLevel="1" x14ac:dyDescent="0.2">
      <c r="A230" t="s">
        <v>715</v>
      </c>
      <c r="B230" s="66">
        <v>84</v>
      </c>
      <c r="C230" s="67"/>
      <c r="D230" s="68" t="s">
        <v>483</v>
      </c>
      <c r="E230" s="69" t="s">
        <v>176</v>
      </c>
      <c r="F230" s="68" t="s">
        <v>484</v>
      </c>
      <c r="G230" s="70" t="s">
        <v>106</v>
      </c>
      <c r="H230" s="84" t="s">
        <v>529</v>
      </c>
      <c r="I230" s="85" t="s">
        <v>116</v>
      </c>
      <c r="J230" s="73" t="s">
        <v>530</v>
      </c>
      <c r="K230" s="74" t="s">
        <v>109</v>
      </c>
      <c r="L230" s="75"/>
      <c r="M230" s="76">
        <v>0.15</v>
      </c>
      <c r="N230" s="77">
        <v>3.5</v>
      </c>
      <c r="O230" s="77">
        <v>10</v>
      </c>
      <c r="P230" s="78"/>
      <c r="Q230" s="201">
        <v>126</v>
      </c>
      <c r="R230" s="79">
        <v>9</v>
      </c>
      <c r="S230" s="80"/>
      <c r="T230" s="81">
        <f t="shared" si="8"/>
        <v>0</v>
      </c>
      <c r="U230" s="82" t="s">
        <v>46</v>
      </c>
      <c r="V230" s="83"/>
    </row>
    <row r="231" spans="1:22" ht="78" customHeight="1" outlineLevel="1" x14ac:dyDescent="0.2">
      <c r="A231" t="s">
        <v>716</v>
      </c>
      <c r="B231" s="66">
        <v>196</v>
      </c>
      <c r="C231" s="67"/>
      <c r="D231" s="68" t="s">
        <v>483</v>
      </c>
      <c r="E231" s="69" t="s">
        <v>176</v>
      </c>
      <c r="F231" s="68" t="s">
        <v>484</v>
      </c>
      <c r="G231" s="70" t="s">
        <v>110</v>
      </c>
      <c r="H231" s="84" t="s">
        <v>531</v>
      </c>
      <c r="I231" s="85" t="s">
        <v>116</v>
      </c>
      <c r="J231" s="73" t="s">
        <v>532</v>
      </c>
      <c r="K231" s="74" t="s">
        <v>113</v>
      </c>
      <c r="L231" s="75"/>
      <c r="M231" s="76">
        <v>0.5</v>
      </c>
      <c r="N231" s="77">
        <v>5.5</v>
      </c>
      <c r="O231" s="77">
        <v>15</v>
      </c>
      <c r="P231" s="78"/>
      <c r="Q231" s="201">
        <v>294</v>
      </c>
      <c r="R231" s="79">
        <v>8</v>
      </c>
      <c r="S231" s="80"/>
      <c r="T231" s="81">
        <f t="shared" si="8"/>
        <v>0</v>
      </c>
      <c r="U231" s="82" t="s">
        <v>35</v>
      </c>
      <c r="V231" s="83"/>
    </row>
    <row r="232" spans="1:22" ht="78" customHeight="1" outlineLevel="1" x14ac:dyDescent="0.2">
      <c r="A232" t="s">
        <v>717</v>
      </c>
      <c r="B232" s="66">
        <v>92</v>
      </c>
      <c r="C232" s="86" t="s">
        <v>36</v>
      </c>
      <c r="D232" s="68" t="s">
        <v>483</v>
      </c>
      <c r="E232" s="69" t="s">
        <v>176</v>
      </c>
      <c r="F232" s="68" t="s">
        <v>484</v>
      </c>
      <c r="G232" s="70" t="s">
        <v>114</v>
      </c>
      <c r="H232" s="84" t="s">
        <v>533</v>
      </c>
      <c r="I232" s="85" t="s">
        <v>116</v>
      </c>
      <c r="J232" s="73" t="s">
        <v>534</v>
      </c>
      <c r="K232" s="74" t="s">
        <v>118</v>
      </c>
      <c r="L232" s="75"/>
      <c r="M232" s="76">
        <v>0.13</v>
      </c>
      <c r="N232" s="77">
        <v>5.5</v>
      </c>
      <c r="O232" s="77">
        <v>9</v>
      </c>
      <c r="P232" s="78"/>
      <c r="Q232" s="201">
        <v>138</v>
      </c>
      <c r="R232" s="79">
        <v>8</v>
      </c>
      <c r="S232" s="80"/>
      <c r="T232" s="81">
        <f>S232*Q232</f>
        <v>0</v>
      </c>
      <c r="U232" s="82" t="s">
        <v>46</v>
      </c>
      <c r="V232" s="83"/>
    </row>
    <row r="233" spans="1:22" ht="78" customHeight="1" outlineLevel="1" x14ac:dyDescent="0.2">
      <c r="A233" t="s">
        <v>722</v>
      </c>
      <c r="B233" s="66">
        <v>113</v>
      </c>
      <c r="C233" s="86" t="s">
        <v>36</v>
      </c>
      <c r="D233" s="68" t="s">
        <v>483</v>
      </c>
      <c r="E233" s="69" t="s">
        <v>176</v>
      </c>
      <c r="F233" s="68" t="s">
        <v>484</v>
      </c>
      <c r="G233" s="70" t="s">
        <v>119</v>
      </c>
      <c r="H233" s="87" t="s">
        <v>535</v>
      </c>
      <c r="I233" s="85" t="s">
        <v>28</v>
      </c>
      <c r="J233" s="73" t="s">
        <v>536</v>
      </c>
      <c r="K233" s="74" t="s">
        <v>221</v>
      </c>
      <c r="L233" s="75"/>
      <c r="M233" s="76">
        <v>0.5</v>
      </c>
      <c r="N233" s="77">
        <v>11.5</v>
      </c>
      <c r="O233" s="77">
        <v>11.5</v>
      </c>
      <c r="P233" s="78"/>
      <c r="Q233" s="201">
        <v>169.5</v>
      </c>
      <c r="R233" s="79">
        <v>16</v>
      </c>
      <c r="S233" s="80"/>
      <c r="T233" s="81">
        <f>S233*Q233</f>
        <v>0</v>
      </c>
      <c r="U233" s="82" t="s">
        <v>123</v>
      </c>
      <c r="V233" s="83"/>
    </row>
    <row r="234" spans="1:22" ht="78" customHeight="1" outlineLevel="1" x14ac:dyDescent="0.2">
      <c r="A234" t="s">
        <v>718</v>
      </c>
      <c r="B234" s="66">
        <v>110</v>
      </c>
      <c r="C234" s="86" t="s">
        <v>36</v>
      </c>
      <c r="D234" s="68" t="s">
        <v>483</v>
      </c>
      <c r="E234" s="69" t="s">
        <v>176</v>
      </c>
      <c r="F234" s="68" t="s">
        <v>484</v>
      </c>
      <c r="G234" s="70" t="s">
        <v>119</v>
      </c>
      <c r="H234" s="87" t="s">
        <v>537</v>
      </c>
      <c r="I234" s="85" t="s">
        <v>116</v>
      </c>
      <c r="J234" s="73" t="s">
        <v>538</v>
      </c>
      <c r="K234" s="74" t="s">
        <v>122</v>
      </c>
      <c r="L234" s="75"/>
      <c r="M234" s="76">
        <v>0.4</v>
      </c>
      <c r="N234" s="77">
        <v>10.5</v>
      </c>
      <c r="O234" s="77">
        <v>10.5</v>
      </c>
      <c r="P234" s="78"/>
      <c r="Q234" s="201">
        <v>165</v>
      </c>
      <c r="R234" s="79">
        <v>16</v>
      </c>
      <c r="S234" s="80"/>
      <c r="T234" s="81">
        <f>S234*Q234</f>
        <v>0</v>
      </c>
      <c r="U234" s="82" t="s">
        <v>123</v>
      </c>
      <c r="V234" s="83"/>
    </row>
    <row r="235" spans="1:22" ht="20.25" customHeight="1" x14ac:dyDescent="0.2">
      <c r="B235">
        <v>1</v>
      </c>
      <c r="C235" s="63"/>
      <c r="D235" s="64"/>
      <c r="E235" s="196" t="s">
        <v>539</v>
      </c>
      <c r="F235" s="197"/>
      <c r="G235" s="197"/>
      <c r="H235" s="197"/>
      <c r="I235" s="197"/>
      <c r="J235" s="197"/>
      <c r="K235" s="197"/>
      <c r="L235" s="197"/>
      <c r="M235" s="197"/>
      <c r="N235" s="197"/>
      <c r="O235" s="197"/>
      <c r="P235" s="197"/>
      <c r="Q235" s="197"/>
      <c r="R235" s="197"/>
      <c r="S235" s="197"/>
      <c r="T235" s="197"/>
      <c r="U235" s="198"/>
    </row>
    <row r="236" spans="1:22" ht="78" customHeight="1" outlineLevel="1" x14ac:dyDescent="0.2">
      <c r="A236" t="str">
        <f t="shared" ref="A236:A242" si="9">CONCATENATE(K236,D236)</f>
        <v>Тарелка zuppa радуга</v>
      </c>
      <c r="B236" s="66">
        <v>118</v>
      </c>
      <c r="C236" s="67"/>
      <c r="D236" s="68" t="s">
        <v>540</v>
      </c>
      <c r="E236" s="69" t="s">
        <v>176</v>
      </c>
      <c r="F236" s="68" t="s">
        <v>541</v>
      </c>
      <c r="G236" s="70" t="s">
        <v>27</v>
      </c>
      <c r="H236" s="84" t="s">
        <v>542</v>
      </c>
      <c r="I236" s="85" t="s">
        <v>28</v>
      </c>
      <c r="J236" s="73" t="s">
        <v>543</v>
      </c>
      <c r="K236" s="74" t="s">
        <v>42</v>
      </c>
      <c r="L236" s="75"/>
      <c r="M236" s="76">
        <v>0.6</v>
      </c>
      <c r="N236" s="77">
        <v>6</v>
      </c>
      <c r="O236" s="77">
        <v>15.5</v>
      </c>
      <c r="P236" s="78"/>
      <c r="Q236" s="201">
        <v>177</v>
      </c>
      <c r="R236" s="79">
        <v>12</v>
      </c>
      <c r="S236" s="80"/>
      <c r="T236" s="81">
        <f t="shared" ref="T236:T275" si="10">S236*Q236</f>
        <v>0</v>
      </c>
      <c r="U236" s="82" t="s">
        <v>35</v>
      </c>
      <c r="V236" s="83"/>
    </row>
    <row r="237" spans="1:22" ht="78" customHeight="1" outlineLevel="1" x14ac:dyDescent="0.2">
      <c r="A237" t="str">
        <f t="shared" si="9"/>
        <v>Тарелка zuppa радуга</v>
      </c>
      <c r="B237" s="66">
        <v>118</v>
      </c>
      <c r="C237" s="67"/>
      <c r="D237" s="68" t="s">
        <v>540</v>
      </c>
      <c r="E237" s="69" t="s">
        <v>176</v>
      </c>
      <c r="F237" s="68" t="s">
        <v>544</v>
      </c>
      <c r="G237" s="70" t="s">
        <v>27</v>
      </c>
      <c r="H237" s="89" t="s">
        <v>545</v>
      </c>
      <c r="I237" s="85" t="s">
        <v>28</v>
      </c>
      <c r="J237" s="73" t="s">
        <v>546</v>
      </c>
      <c r="K237" s="74" t="s">
        <v>42</v>
      </c>
      <c r="L237" s="75"/>
      <c r="M237" s="76">
        <v>0.6</v>
      </c>
      <c r="N237" s="77">
        <v>6</v>
      </c>
      <c r="O237" s="77">
        <v>15.5</v>
      </c>
      <c r="P237" s="78"/>
      <c r="Q237" s="201">
        <v>177</v>
      </c>
      <c r="R237" s="79">
        <v>12</v>
      </c>
      <c r="S237" s="80"/>
      <c r="T237" s="81">
        <f t="shared" si="10"/>
        <v>0</v>
      </c>
      <c r="U237" s="82" t="s">
        <v>35</v>
      </c>
      <c r="V237" s="83"/>
    </row>
    <row r="238" spans="1:22" ht="78" customHeight="1" outlineLevel="1" x14ac:dyDescent="0.2">
      <c r="A238" t="str">
        <f t="shared" si="9"/>
        <v>Тарелка zuppa радуга</v>
      </c>
      <c r="B238" s="66">
        <v>118</v>
      </c>
      <c r="C238" s="67"/>
      <c r="D238" s="68" t="s">
        <v>540</v>
      </c>
      <c r="E238" s="69" t="s">
        <v>176</v>
      </c>
      <c r="F238" s="68" t="s">
        <v>547</v>
      </c>
      <c r="G238" s="70" t="s">
        <v>27</v>
      </c>
      <c r="H238" s="89" t="s">
        <v>548</v>
      </c>
      <c r="I238" s="85" t="s">
        <v>28</v>
      </c>
      <c r="J238" s="73" t="s">
        <v>549</v>
      </c>
      <c r="K238" s="74" t="s">
        <v>42</v>
      </c>
      <c r="L238" s="75"/>
      <c r="M238" s="76">
        <v>0.6</v>
      </c>
      <c r="N238" s="77">
        <v>6</v>
      </c>
      <c r="O238" s="77">
        <v>15.5</v>
      </c>
      <c r="P238" s="78"/>
      <c r="Q238" s="201">
        <v>177</v>
      </c>
      <c r="R238" s="79">
        <v>12</v>
      </c>
      <c r="S238" s="80"/>
      <c r="T238" s="81">
        <f t="shared" si="10"/>
        <v>0</v>
      </c>
      <c r="U238" s="82" t="s">
        <v>35</v>
      </c>
      <c r="V238" s="83"/>
    </row>
    <row r="239" spans="1:22" ht="78" customHeight="1" outlineLevel="1" x14ac:dyDescent="0.2">
      <c r="A239" t="str">
        <f>CONCATENATE(K239,D239)</f>
        <v>Тарелка zuppa радуга</v>
      </c>
      <c r="B239" s="66">
        <v>118</v>
      </c>
      <c r="C239" s="67"/>
      <c r="D239" s="68" t="s">
        <v>540</v>
      </c>
      <c r="E239" s="69" t="s">
        <v>176</v>
      </c>
      <c r="F239" s="68" t="s">
        <v>550</v>
      </c>
      <c r="G239" s="70" t="s">
        <v>27</v>
      </c>
      <c r="H239" s="89" t="s">
        <v>551</v>
      </c>
      <c r="I239" s="85" t="s">
        <v>28</v>
      </c>
      <c r="J239" s="73" t="s">
        <v>552</v>
      </c>
      <c r="K239" s="74" t="s">
        <v>42</v>
      </c>
      <c r="L239" s="75"/>
      <c r="M239" s="76">
        <v>0.6</v>
      </c>
      <c r="N239" s="77">
        <v>6</v>
      </c>
      <c r="O239" s="77">
        <v>15.5</v>
      </c>
      <c r="P239" s="78"/>
      <c r="Q239" s="201">
        <v>177</v>
      </c>
      <c r="R239" s="79">
        <v>12</v>
      </c>
      <c r="S239" s="80"/>
      <c r="T239" s="81">
        <f>S239*Q239</f>
        <v>0</v>
      </c>
      <c r="U239" s="82" t="s">
        <v>35</v>
      </c>
      <c r="V239" s="83"/>
    </row>
    <row r="240" spans="1:22" ht="78" customHeight="1" outlineLevel="1" x14ac:dyDescent="0.2">
      <c r="A240" t="str">
        <f t="shared" si="9"/>
        <v>Тарелка zuppa радуга</v>
      </c>
      <c r="B240" s="66">
        <v>118</v>
      </c>
      <c r="C240" s="67"/>
      <c r="D240" s="68" t="s">
        <v>540</v>
      </c>
      <c r="E240" s="69" t="s">
        <v>176</v>
      </c>
      <c r="F240" s="68" t="s">
        <v>553</v>
      </c>
      <c r="G240" s="70" t="s">
        <v>27</v>
      </c>
      <c r="H240" s="89" t="s">
        <v>554</v>
      </c>
      <c r="I240" s="85" t="s">
        <v>28</v>
      </c>
      <c r="J240" s="73" t="s">
        <v>555</v>
      </c>
      <c r="K240" s="74" t="s">
        <v>42</v>
      </c>
      <c r="L240" s="75"/>
      <c r="M240" s="76">
        <v>0.6</v>
      </c>
      <c r="N240" s="77">
        <v>6</v>
      </c>
      <c r="O240" s="77">
        <v>15.5</v>
      </c>
      <c r="P240" s="78"/>
      <c r="Q240" s="201">
        <v>177</v>
      </c>
      <c r="R240" s="79">
        <v>12</v>
      </c>
      <c r="S240" s="80"/>
      <c r="T240" s="81">
        <f t="shared" si="10"/>
        <v>0</v>
      </c>
      <c r="U240" s="82" t="s">
        <v>35</v>
      </c>
      <c r="V240" s="83"/>
    </row>
    <row r="241" spans="1:22" ht="78" customHeight="1" outlineLevel="1" x14ac:dyDescent="0.2">
      <c r="A241" t="str">
        <f t="shared" si="9"/>
        <v>Тарелка zuppa радуга</v>
      </c>
      <c r="B241" s="66">
        <v>118</v>
      </c>
      <c r="C241" s="67"/>
      <c r="D241" s="68" t="s">
        <v>540</v>
      </c>
      <c r="E241" s="69" t="s">
        <v>176</v>
      </c>
      <c r="F241" s="68" t="s">
        <v>556</v>
      </c>
      <c r="G241" s="70" t="s">
        <v>27</v>
      </c>
      <c r="H241" s="89" t="s">
        <v>557</v>
      </c>
      <c r="I241" s="85" t="s">
        <v>28</v>
      </c>
      <c r="J241" s="73" t="s">
        <v>558</v>
      </c>
      <c r="K241" s="74" t="s">
        <v>42</v>
      </c>
      <c r="L241" s="75"/>
      <c r="M241" s="76">
        <v>0.6</v>
      </c>
      <c r="N241" s="77">
        <v>6</v>
      </c>
      <c r="O241" s="77">
        <v>15.5</v>
      </c>
      <c r="P241" s="78"/>
      <c r="Q241" s="201">
        <v>177</v>
      </c>
      <c r="R241" s="79">
        <v>12</v>
      </c>
      <c r="S241" s="80"/>
      <c r="T241" s="81">
        <f t="shared" si="10"/>
        <v>0</v>
      </c>
      <c r="U241" s="82" t="s">
        <v>35</v>
      </c>
      <c r="V241" s="83"/>
    </row>
    <row r="242" spans="1:22" ht="78" customHeight="1" outlineLevel="1" thickBot="1" x14ac:dyDescent="0.25">
      <c r="A242" t="str">
        <f t="shared" si="9"/>
        <v>Тарелка zuppa стандарт</v>
      </c>
      <c r="B242" s="66">
        <v>98</v>
      </c>
      <c r="C242" s="90"/>
      <c r="D242" s="91" t="s">
        <v>559</v>
      </c>
      <c r="E242" s="92" t="s">
        <v>176</v>
      </c>
      <c r="F242" s="91" t="s">
        <v>560</v>
      </c>
      <c r="G242" s="93" t="s">
        <v>27</v>
      </c>
      <c r="H242" s="94" t="s">
        <v>561</v>
      </c>
      <c r="I242" s="95" t="s">
        <v>28</v>
      </c>
      <c r="J242" s="96" t="s">
        <v>562</v>
      </c>
      <c r="K242" s="97" t="s">
        <v>42</v>
      </c>
      <c r="L242" s="98"/>
      <c r="M242" s="99">
        <v>0.6</v>
      </c>
      <c r="N242" s="100">
        <v>6</v>
      </c>
      <c r="O242" s="100">
        <v>15.5</v>
      </c>
      <c r="P242" s="101"/>
      <c r="Q242" s="201">
        <v>147</v>
      </c>
      <c r="R242" s="102">
        <v>12</v>
      </c>
      <c r="S242" s="103"/>
      <c r="T242" s="104">
        <f>S242*Q242</f>
        <v>0</v>
      </c>
      <c r="U242" s="105" t="s">
        <v>35</v>
      </c>
      <c r="V242" s="83"/>
    </row>
    <row r="243" spans="1:22" ht="78" customHeight="1" outlineLevel="1" x14ac:dyDescent="0.2">
      <c r="A243" t="str">
        <f>CONCATENATE(K243,D243)</f>
        <v>Тарелка ristorante  260 ммстандарт</v>
      </c>
      <c r="B243" s="66">
        <v>106</v>
      </c>
      <c r="C243" s="106"/>
      <c r="D243" s="107" t="s">
        <v>559</v>
      </c>
      <c r="E243" s="108" t="s">
        <v>176</v>
      </c>
      <c r="F243" s="107" t="s">
        <v>560</v>
      </c>
      <c r="G243" s="37" t="s">
        <v>27</v>
      </c>
      <c r="H243" s="109" t="s">
        <v>563</v>
      </c>
      <c r="I243" s="110" t="s">
        <v>28</v>
      </c>
      <c r="J243" s="39" t="s">
        <v>564</v>
      </c>
      <c r="K243" s="111" t="s">
        <v>34</v>
      </c>
      <c r="L243" s="112"/>
      <c r="M243" s="40"/>
      <c r="N243" s="41">
        <v>2</v>
      </c>
      <c r="O243" s="41">
        <v>26</v>
      </c>
      <c r="P243" s="113"/>
      <c r="Q243" s="201">
        <v>159</v>
      </c>
      <c r="R243" s="114">
        <v>6</v>
      </c>
      <c r="S243" s="115"/>
      <c r="T243" s="116">
        <f t="shared" si="10"/>
        <v>0</v>
      </c>
      <c r="U243" s="117" t="s">
        <v>35</v>
      </c>
      <c r="V243" s="83"/>
    </row>
    <row r="244" spans="1:22" ht="78" customHeight="1" outlineLevel="1" x14ac:dyDescent="0.2">
      <c r="A244" t="str">
        <f t="shared" ref="A244:A258" si="11">CONCATENATE(K244,D244)</f>
        <v>Тарелка ristorante  260 ммрадуга</v>
      </c>
      <c r="B244" s="66">
        <v>128</v>
      </c>
      <c r="C244" s="118"/>
      <c r="D244" s="119" t="s">
        <v>540</v>
      </c>
      <c r="E244" s="120" t="s">
        <v>176</v>
      </c>
      <c r="F244" s="119" t="s">
        <v>565</v>
      </c>
      <c r="G244" s="121" t="s">
        <v>27</v>
      </c>
      <c r="H244" s="122" t="s">
        <v>566</v>
      </c>
      <c r="I244" s="123" t="s">
        <v>28</v>
      </c>
      <c r="J244" s="124" t="s">
        <v>567</v>
      </c>
      <c r="K244" s="125" t="s">
        <v>34</v>
      </c>
      <c r="L244" s="126"/>
      <c r="M244" s="127"/>
      <c r="N244" s="128">
        <v>2</v>
      </c>
      <c r="O244" s="128">
        <v>26</v>
      </c>
      <c r="P244" s="129"/>
      <c r="Q244" s="201">
        <v>192</v>
      </c>
      <c r="R244" s="130">
        <v>6</v>
      </c>
      <c r="S244" s="131"/>
      <c r="T244" s="132">
        <f t="shared" si="10"/>
        <v>0</v>
      </c>
      <c r="U244" s="133" t="s">
        <v>35</v>
      </c>
      <c r="V244" s="83"/>
    </row>
    <row r="245" spans="1:22" ht="78" customHeight="1" outlineLevel="1" thickBot="1" x14ac:dyDescent="0.25">
      <c r="A245" t="str">
        <f t="shared" si="11"/>
        <v>Тарелка ristorante  260 ммрадуга</v>
      </c>
      <c r="B245" s="66">
        <v>128</v>
      </c>
      <c r="C245" s="118"/>
      <c r="D245" s="119" t="s">
        <v>540</v>
      </c>
      <c r="E245" s="120" t="s">
        <v>176</v>
      </c>
      <c r="F245" s="119" t="s">
        <v>541</v>
      </c>
      <c r="G245" s="121" t="s">
        <v>27</v>
      </c>
      <c r="H245" s="122" t="s">
        <v>568</v>
      </c>
      <c r="I245" s="123" t="s">
        <v>28</v>
      </c>
      <c r="J245" s="124" t="s">
        <v>569</v>
      </c>
      <c r="K245" s="125" t="s">
        <v>34</v>
      </c>
      <c r="L245" s="126"/>
      <c r="M245" s="127"/>
      <c r="N245" s="128">
        <v>2</v>
      </c>
      <c r="O245" s="128">
        <v>26</v>
      </c>
      <c r="P245" s="129"/>
      <c r="Q245" s="201">
        <v>192</v>
      </c>
      <c r="R245" s="130">
        <v>6</v>
      </c>
      <c r="S245" s="131"/>
      <c r="T245" s="132">
        <f t="shared" si="10"/>
        <v>0</v>
      </c>
      <c r="U245" s="133" t="s">
        <v>35</v>
      </c>
      <c r="V245" s="83"/>
    </row>
    <row r="246" spans="1:22" ht="78" customHeight="1" outlineLevel="1" x14ac:dyDescent="0.2">
      <c r="A246" t="str">
        <f>CONCATENATE(K246,D246)</f>
        <v>Тарелка ristorante  250 ммстандарт</v>
      </c>
      <c r="B246" s="66">
        <v>102</v>
      </c>
      <c r="C246" s="106"/>
      <c r="D246" s="107" t="s">
        <v>559</v>
      </c>
      <c r="E246" s="108" t="s">
        <v>176</v>
      </c>
      <c r="F246" s="107" t="s">
        <v>560</v>
      </c>
      <c r="G246" s="37" t="s">
        <v>27</v>
      </c>
      <c r="H246" s="109" t="s">
        <v>570</v>
      </c>
      <c r="I246" s="110" t="s">
        <v>28</v>
      </c>
      <c r="J246" s="39" t="s">
        <v>571</v>
      </c>
      <c r="K246" s="111" t="s">
        <v>572</v>
      </c>
      <c r="L246" s="112"/>
      <c r="M246" s="40"/>
      <c r="N246" s="41">
        <v>2</v>
      </c>
      <c r="O246" s="41">
        <v>25</v>
      </c>
      <c r="P246" s="113"/>
      <c r="Q246" s="201">
        <v>153</v>
      </c>
      <c r="R246" s="114">
        <v>6</v>
      </c>
      <c r="S246" s="115"/>
      <c r="T246" s="116">
        <f>S246*Q246</f>
        <v>0</v>
      </c>
      <c r="U246" s="117" t="s">
        <v>35</v>
      </c>
      <c r="V246" s="83"/>
    </row>
    <row r="247" spans="1:22" ht="78" customHeight="1" outlineLevel="1" x14ac:dyDescent="0.2">
      <c r="A247" t="str">
        <f t="shared" si="11"/>
        <v>Тарелка ristorante  250 ммрадуга</v>
      </c>
      <c r="B247" s="66">
        <v>123</v>
      </c>
      <c r="C247" s="118"/>
      <c r="D247" s="119" t="s">
        <v>540</v>
      </c>
      <c r="E247" s="120" t="s">
        <v>176</v>
      </c>
      <c r="F247" s="119" t="s">
        <v>226</v>
      </c>
      <c r="G247" s="121" t="s">
        <v>27</v>
      </c>
      <c r="H247" s="122" t="s">
        <v>573</v>
      </c>
      <c r="I247" s="123" t="s">
        <v>28</v>
      </c>
      <c r="J247" s="124" t="s">
        <v>574</v>
      </c>
      <c r="K247" s="125" t="s">
        <v>572</v>
      </c>
      <c r="L247" s="126"/>
      <c r="M247" s="127"/>
      <c r="N247" s="128">
        <v>2</v>
      </c>
      <c r="O247" s="128">
        <v>25</v>
      </c>
      <c r="P247" s="129"/>
      <c r="Q247" s="201">
        <v>184.5</v>
      </c>
      <c r="R247" s="130">
        <v>6</v>
      </c>
      <c r="S247" s="131"/>
      <c r="T247" s="132">
        <f t="shared" si="10"/>
        <v>0</v>
      </c>
      <c r="U247" s="133" t="s">
        <v>35</v>
      </c>
      <c r="V247" s="83"/>
    </row>
    <row r="248" spans="1:22" ht="78" customHeight="1" outlineLevel="1" x14ac:dyDescent="0.2">
      <c r="A248" t="str">
        <f t="shared" si="11"/>
        <v>Тарелка ristorante  250 ммрадуга</v>
      </c>
      <c r="B248" s="66">
        <v>123</v>
      </c>
      <c r="C248" s="118"/>
      <c r="D248" s="119" t="s">
        <v>540</v>
      </c>
      <c r="E248" s="120" t="s">
        <v>176</v>
      </c>
      <c r="F248" s="119" t="s">
        <v>26</v>
      </c>
      <c r="G248" s="121" t="s">
        <v>27</v>
      </c>
      <c r="H248" s="122" t="s">
        <v>575</v>
      </c>
      <c r="I248" s="123" t="s">
        <v>28</v>
      </c>
      <c r="J248" s="124" t="s">
        <v>576</v>
      </c>
      <c r="K248" s="125" t="s">
        <v>572</v>
      </c>
      <c r="L248" s="126"/>
      <c r="M248" s="127"/>
      <c r="N248" s="128">
        <v>2</v>
      </c>
      <c r="O248" s="128">
        <v>25</v>
      </c>
      <c r="P248" s="129"/>
      <c r="Q248" s="201">
        <v>184.5</v>
      </c>
      <c r="R248" s="130">
        <v>6</v>
      </c>
      <c r="S248" s="131"/>
      <c r="T248" s="132">
        <f t="shared" si="10"/>
        <v>0</v>
      </c>
      <c r="U248" s="133" t="s">
        <v>35</v>
      </c>
      <c r="V248" s="83"/>
    </row>
    <row r="249" spans="1:22" ht="78" customHeight="1" outlineLevel="1" thickBot="1" x14ac:dyDescent="0.25">
      <c r="A249" t="str">
        <f t="shared" si="11"/>
        <v>Тарелка ristorante  250 ммрадуга</v>
      </c>
      <c r="B249" s="66">
        <v>123</v>
      </c>
      <c r="C249" s="90"/>
      <c r="D249" s="91" t="s">
        <v>540</v>
      </c>
      <c r="E249" s="92" t="s">
        <v>176</v>
      </c>
      <c r="F249" s="91" t="s">
        <v>577</v>
      </c>
      <c r="G249" s="93" t="s">
        <v>27</v>
      </c>
      <c r="H249" s="94" t="s">
        <v>578</v>
      </c>
      <c r="I249" s="95" t="s">
        <v>28</v>
      </c>
      <c r="J249" s="96" t="s">
        <v>579</v>
      </c>
      <c r="K249" s="97" t="s">
        <v>572</v>
      </c>
      <c r="L249" s="98"/>
      <c r="M249" s="99"/>
      <c r="N249" s="100">
        <v>2</v>
      </c>
      <c r="O249" s="100">
        <v>25</v>
      </c>
      <c r="P249" s="101"/>
      <c r="Q249" s="201">
        <v>184.5</v>
      </c>
      <c r="R249" s="102">
        <v>6</v>
      </c>
      <c r="S249" s="103"/>
      <c r="T249" s="104">
        <f t="shared" si="10"/>
        <v>0</v>
      </c>
      <c r="U249" s="105" t="s">
        <v>35</v>
      </c>
      <c r="V249" s="83"/>
    </row>
    <row r="250" spans="1:22" ht="78" customHeight="1" outlineLevel="1" thickBot="1" x14ac:dyDescent="0.25">
      <c r="A250" t="str">
        <f t="shared" si="11"/>
        <v>Миска bambiniстандарт</v>
      </c>
      <c r="B250" s="66">
        <v>139</v>
      </c>
      <c r="C250" s="134"/>
      <c r="D250" s="135" t="s">
        <v>559</v>
      </c>
      <c r="E250" s="136" t="s">
        <v>176</v>
      </c>
      <c r="F250" s="135" t="s">
        <v>560</v>
      </c>
      <c r="G250" s="137" t="s">
        <v>64</v>
      </c>
      <c r="H250" s="138" t="s">
        <v>580</v>
      </c>
      <c r="I250" s="139" t="s">
        <v>28</v>
      </c>
      <c r="J250" s="140" t="s">
        <v>581</v>
      </c>
      <c r="K250" s="141" t="s">
        <v>582</v>
      </c>
      <c r="L250" s="142"/>
      <c r="M250" s="143">
        <v>0.15</v>
      </c>
      <c r="N250" s="144">
        <v>4</v>
      </c>
      <c r="O250" s="144">
        <v>10</v>
      </c>
      <c r="P250" s="145"/>
      <c r="Q250" s="201">
        <v>208.5</v>
      </c>
      <c r="R250" s="146">
        <v>15</v>
      </c>
      <c r="S250" s="147"/>
      <c r="T250" s="148">
        <f t="shared" si="10"/>
        <v>0</v>
      </c>
      <c r="U250" s="149" t="s">
        <v>31</v>
      </c>
      <c r="V250" s="83"/>
    </row>
    <row r="251" spans="1:22" ht="78" customHeight="1" outlineLevel="1" x14ac:dyDescent="0.2">
      <c r="A251" t="str">
        <f t="shared" si="11"/>
        <v>Салатник ristorante porzioniрадуга</v>
      </c>
      <c r="B251" s="66">
        <v>108</v>
      </c>
      <c r="C251" s="118"/>
      <c r="D251" s="119" t="s">
        <v>540</v>
      </c>
      <c r="E251" s="120" t="s">
        <v>176</v>
      </c>
      <c r="F251" s="119" t="s">
        <v>583</v>
      </c>
      <c r="G251" s="121" t="s">
        <v>64</v>
      </c>
      <c r="H251" s="122" t="s">
        <v>584</v>
      </c>
      <c r="I251" s="123" t="s">
        <v>28</v>
      </c>
      <c r="J251" s="124" t="s">
        <v>585</v>
      </c>
      <c r="K251" s="125" t="s">
        <v>73</v>
      </c>
      <c r="L251" s="126"/>
      <c r="M251" s="127">
        <v>0.25</v>
      </c>
      <c r="N251" s="128">
        <v>4</v>
      </c>
      <c r="O251" s="128">
        <v>12.5</v>
      </c>
      <c r="P251" s="129"/>
      <c r="Q251" s="201">
        <v>162</v>
      </c>
      <c r="R251" s="130">
        <v>16</v>
      </c>
      <c r="S251" s="131"/>
      <c r="T251" s="132">
        <f t="shared" si="10"/>
        <v>0</v>
      </c>
      <c r="U251" s="133" t="s">
        <v>31</v>
      </c>
      <c r="V251" s="83"/>
    </row>
    <row r="252" spans="1:22" ht="78" customHeight="1" outlineLevel="1" x14ac:dyDescent="0.2">
      <c r="A252" t="str">
        <f t="shared" si="11"/>
        <v>Салатник ristorante porzioniрадуга</v>
      </c>
      <c r="B252" s="66">
        <v>108</v>
      </c>
      <c r="C252" s="118"/>
      <c r="D252" s="68" t="s">
        <v>540</v>
      </c>
      <c r="E252" s="69" t="s">
        <v>176</v>
      </c>
      <c r="F252" s="68" t="s">
        <v>541</v>
      </c>
      <c r="G252" s="70" t="s">
        <v>64</v>
      </c>
      <c r="H252" s="89" t="s">
        <v>586</v>
      </c>
      <c r="I252" s="85" t="s">
        <v>28</v>
      </c>
      <c r="J252" s="73" t="s">
        <v>587</v>
      </c>
      <c r="K252" s="74" t="s">
        <v>73</v>
      </c>
      <c r="L252" s="75"/>
      <c r="M252" s="76">
        <v>0.25</v>
      </c>
      <c r="N252" s="77">
        <v>4</v>
      </c>
      <c r="O252" s="77">
        <v>12.5</v>
      </c>
      <c r="P252" s="78"/>
      <c r="Q252" s="201">
        <v>162</v>
      </c>
      <c r="R252" s="79">
        <v>16</v>
      </c>
      <c r="S252" s="80"/>
      <c r="T252" s="81">
        <f t="shared" si="10"/>
        <v>0</v>
      </c>
      <c r="U252" s="82" t="s">
        <v>31</v>
      </c>
      <c r="V252" s="83"/>
    </row>
    <row r="253" spans="1:22" ht="78" customHeight="1" outlineLevel="1" x14ac:dyDescent="0.2">
      <c r="A253" t="str">
        <f t="shared" si="11"/>
        <v>Салатник ristorante porzioniрадуга</v>
      </c>
      <c r="B253" s="66">
        <v>108</v>
      </c>
      <c r="C253" s="118"/>
      <c r="D253" s="68" t="s">
        <v>540</v>
      </c>
      <c r="E253" s="69" t="s">
        <v>176</v>
      </c>
      <c r="F253" s="68" t="s">
        <v>588</v>
      </c>
      <c r="G253" s="70" t="s">
        <v>64</v>
      </c>
      <c r="H253" s="89" t="s">
        <v>589</v>
      </c>
      <c r="I253" s="85" t="s">
        <v>28</v>
      </c>
      <c r="J253" s="73" t="s">
        <v>590</v>
      </c>
      <c r="K253" s="74" t="s">
        <v>73</v>
      </c>
      <c r="L253" s="75"/>
      <c r="M253" s="76">
        <v>0.25</v>
      </c>
      <c r="N253" s="77">
        <v>4</v>
      </c>
      <c r="O253" s="77">
        <v>12.5</v>
      </c>
      <c r="P253" s="78"/>
      <c r="Q253" s="201">
        <v>162</v>
      </c>
      <c r="R253" s="79">
        <v>16</v>
      </c>
      <c r="S253" s="80"/>
      <c r="T253" s="81">
        <f t="shared" si="10"/>
        <v>0</v>
      </c>
      <c r="U253" s="82" t="s">
        <v>31</v>
      </c>
      <c r="V253" s="83"/>
    </row>
    <row r="254" spans="1:22" ht="78" customHeight="1" outlineLevel="1" x14ac:dyDescent="0.2">
      <c r="A254" t="str">
        <f t="shared" si="11"/>
        <v>Салатник ristorante porzioniрадуга</v>
      </c>
      <c r="B254" s="66">
        <v>108</v>
      </c>
      <c r="C254" s="118"/>
      <c r="D254" s="68" t="s">
        <v>540</v>
      </c>
      <c r="E254" s="69" t="s">
        <v>176</v>
      </c>
      <c r="F254" s="68" t="s">
        <v>591</v>
      </c>
      <c r="G254" s="70" t="s">
        <v>64</v>
      </c>
      <c r="H254" s="89" t="s">
        <v>592</v>
      </c>
      <c r="I254" s="85" t="s">
        <v>28</v>
      </c>
      <c r="J254" s="73" t="s">
        <v>593</v>
      </c>
      <c r="K254" s="74" t="s">
        <v>73</v>
      </c>
      <c r="L254" s="75"/>
      <c r="M254" s="76">
        <v>0.25</v>
      </c>
      <c r="N254" s="77">
        <v>4</v>
      </c>
      <c r="O254" s="77">
        <v>12.5</v>
      </c>
      <c r="P254" s="78"/>
      <c r="Q254" s="201">
        <v>162</v>
      </c>
      <c r="R254" s="79">
        <v>16</v>
      </c>
      <c r="S254" s="80"/>
      <c r="T254" s="81">
        <f t="shared" si="10"/>
        <v>0</v>
      </c>
      <c r="U254" s="82" t="s">
        <v>31</v>
      </c>
      <c r="V254" s="83"/>
    </row>
    <row r="255" spans="1:22" ht="78" customHeight="1" outlineLevel="1" x14ac:dyDescent="0.2">
      <c r="A255" t="str">
        <f t="shared" si="11"/>
        <v>Салатник ristorante porzioniрадуга</v>
      </c>
      <c r="B255" s="66">
        <v>108</v>
      </c>
      <c r="C255" s="118"/>
      <c r="D255" s="68" t="s">
        <v>540</v>
      </c>
      <c r="E255" s="69" t="s">
        <v>176</v>
      </c>
      <c r="F255" s="68" t="s">
        <v>553</v>
      </c>
      <c r="G255" s="70" t="s">
        <v>64</v>
      </c>
      <c r="H255" s="89" t="s">
        <v>594</v>
      </c>
      <c r="I255" s="85" t="s">
        <v>28</v>
      </c>
      <c r="J255" s="73" t="s">
        <v>595</v>
      </c>
      <c r="K255" s="74" t="s">
        <v>73</v>
      </c>
      <c r="L255" s="75"/>
      <c r="M255" s="76">
        <v>0.25</v>
      </c>
      <c r="N255" s="77">
        <v>4</v>
      </c>
      <c r="O255" s="77">
        <v>12.5</v>
      </c>
      <c r="P255" s="78"/>
      <c r="Q255" s="201">
        <v>162</v>
      </c>
      <c r="R255" s="79">
        <v>16</v>
      </c>
      <c r="S255" s="80"/>
      <c r="T255" s="81">
        <f t="shared" si="10"/>
        <v>0</v>
      </c>
      <c r="U255" s="82" t="s">
        <v>31</v>
      </c>
      <c r="V255" s="83"/>
    </row>
    <row r="256" spans="1:22" ht="78" customHeight="1" outlineLevel="1" x14ac:dyDescent="0.2">
      <c r="A256" t="str">
        <f t="shared" si="11"/>
        <v>Салатник ristorante porzioniрадуга</v>
      </c>
      <c r="B256" s="66">
        <v>108</v>
      </c>
      <c r="C256" s="118"/>
      <c r="D256" s="68" t="s">
        <v>540</v>
      </c>
      <c r="E256" s="69" t="s">
        <v>176</v>
      </c>
      <c r="F256" s="68" t="s">
        <v>550</v>
      </c>
      <c r="G256" s="70" t="s">
        <v>64</v>
      </c>
      <c r="H256" s="89" t="s">
        <v>596</v>
      </c>
      <c r="I256" s="85" t="s">
        <v>28</v>
      </c>
      <c r="J256" s="73" t="s">
        <v>597</v>
      </c>
      <c r="K256" s="74" t="s">
        <v>73</v>
      </c>
      <c r="L256" s="75"/>
      <c r="M256" s="76">
        <v>0.25</v>
      </c>
      <c r="N256" s="77">
        <v>4</v>
      </c>
      <c r="O256" s="77">
        <v>12.5</v>
      </c>
      <c r="P256" s="78"/>
      <c r="Q256" s="201">
        <v>162</v>
      </c>
      <c r="R256" s="79">
        <v>16</v>
      </c>
      <c r="S256" s="80"/>
      <c r="T256" s="81">
        <f t="shared" si="10"/>
        <v>0</v>
      </c>
      <c r="U256" s="82" t="s">
        <v>31</v>
      </c>
      <c r="V256" s="83"/>
    </row>
    <row r="257" spans="1:22" ht="78" customHeight="1" outlineLevel="1" x14ac:dyDescent="0.2">
      <c r="A257" t="str">
        <f t="shared" si="11"/>
        <v>Салатник ristorante porzioniрадуга</v>
      </c>
      <c r="B257" s="66">
        <v>108</v>
      </c>
      <c r="C257" s="118"/>
      <c r="D257" s="68" t="s">
        <v>540</v>
      </c>
      <c r="E257" s="69" t="s">
        <v>176</v>
      </c>
      <c r="F257" s="68" t="s">
        <v>565</v>
      </c>
      <c r="G257" s="70" t="s">
        <v>64</v>
      </c>
      <c r="H257" s="89" t="s">
        <v>598</v>
      </c>
      <c r="I257" s="85" t="s">
        <v>28</v>
      </c>
      <c r="J257" s="73" t="s">
        <v>599</v>
      </c>
      <c r="K257" s="74" t="s">
        <v>73</v>
      </c>
      <c r="L257" s="75"/>
      <c r="M257" s="76">
        <v>0.25</v>
      </c>
      <c r="N257" s="77">
        <v>4</v>
      </c>
      <c r="O257" s="77">
        <v>12.5</v>
      </c>
      <c r="P257" s="78"/>
      <c r="Q257" s="201">
        <v>162</v>
      </c>
      <c r="R257" s="79">
        <v>16</v>
      </c>
      <c r="S257" s="80"/>
      <c r="T257" s="81">
        <f t="shared" si="10"/>
        <v>0</v>
      </c>
      <c r="U257" s="82" t="s">
        <v>31</v>
      </c>
      <c r="V257" s="83"/>
    </row>
    <row r="258" spans="1:22" ht="78" customHeight="1" outlineLevel="1" thickBot="1" x14ac:dyDescent="0.25">
      <c r="A258" t="str">
        <f t="shared" si="11"/>
        <v>Салатник ristorante porzioniкрасный</v>
      </c>
      <c r="B258" s="66">
        <v>122</v>
      </c>
      <c r="C258" s="90"/>
      <c r="D258" s="91" t="s">
        <v>600</v>
      </c>
      <c r="E258" s="92" t="s">
        <v>176</v>
      </c>
      <c r="F258" s="91" t="s">
        <v>600</v>
      </c>
      <c r="G258" s="93" t="s">
        <v>64</v>
      </c>
      <c r="H258" s="94" t="s">
        <v>294</v>
      </c>
      <c r="I258" s="95" t="s">
        <v>28</v>
      </c>
      <c r="J258" s="96" t="s">
        <v>295</v>
      </c>
      <c r="K258" s="97" t="s">
        <v>73</v>
      </c>
      <c r="L258" s="98"/>
      <c r="M258" s="99">
        <v>0.25</v>
      </c>
      <c r="N258" s="100">
        <v>4</v>
      </c>
      <c r="O258" s="100">
        <v>12.5</v>
      </c>
      <c r="P258" s="101"/>
      <c r="Q258" s="201">
        <v>183</v>
      </c>
      <c r="R258" s="102">
        <v>16</v>
      </c>
      <c r="S258" s="103"/>
      <c r="T258" s="104">
        <f t="shared" si="10"/>
        <v>0</v>
      </c>
      <c r="U258" s="105" t="s">
        <v>31</v>
      </c>
      <c r="V258" s="83"/>
    </row>
    <row r="259" spans="1:22" ht="78" customHeight="1" outlineLevel="1" thickBot="1" x14ac:dyDescent="0.25">
      <c r="A259" t="str">
        <f>CONCATENATE(K259,D259)</f>
        <v>Менажница ristorante dueрадуга</v>
      </c>
      <c r="B259" s="66">
        <v>263</v>
      </c>
      <c r="C259" s="134"/>
      <c r="D259" s="135" t="s">
        <v>540</v>
      </c>
      <c r="E259" s="136" t="s">
        <v>176</v>
      </c>
      <c r="F259" s="135" t="s">
        <v>601</v>
      </c>
      <c r="G259" s="137" t="s">
        <v>84</v>
      </c>
      <c r="H259" s="138" t="s">
        <v>602</v>
      </c>
      <c r="I259" s="139" t="s">
        <v>28</v>
      </c>
      <c r="J259" s="140" t="s">
        <v>603</v>
      </c>
      <c r="K259" s="141" t="s">
        <v>87</v>
      </c>
      <c r="L259" s="142"/>
      <c r="M259" s="143" t="s">
        <v>88</v>
      </c>
      <c r="N259" s="144">
        <v>3</v>
      </c>
      <c r="O259" s="144" t="s">
        <v>89</v>
      </c>
      <c r="P259" s="145"/>
      <c r="Q259" s="201">
        <v>394.5</v>
      </c>
      <c r="R259" s="146">
        <v>12</v>
      </c>
      <c r="S259" s="147"/>
      <c r="T259" s="148">
        <f>S259*Q259</f>
        <v>0</v>
      </c>
      <c r="U259" s="149" t="s">
        <v>31</v>
      </c>
      <c r="V259" s="83"/>
    </row>
    <row r="260" spans="1:22" ht="78" customHeight="1" outlineLevel="1" x14ac:dyDescent="0.2">
      <c r="A260" t="str">
        <f t="shared" ref="A260:A276" si="12">CONCATENATE(K260,D260)</f>
        <v>Чашка ristorante classicoстандарт</v>
      </c>
      <c r="B260" s="66">
        <v>57</v>
      </c>
      <c r="C260" s="118"/>
      <c r="D260" s="119" t="s">
        <v>559</v>
      </c>
      <c r="E260" s="120" t="s">
        <v>176</v>
      </c>
      <c r="F260" s="119" t="s">
        <v>560</v>
      </c>
      <c r="G260" s="121" t="s">
        <v>95</v>
      </c>
      <c r="H260" s="122" t="s">
        <v>604</v>
      </c>
      <c r="I260" s="123" t="s">
        <v>28</v>
      </c>
      <c r="J260" s="124" t="s">
        <v>605</v>
      </c>
      <c r="K260" s="125" t="s">
        <v>101</v>
      </c>
      <c r="L260" s="126"/>
      <c r="M260" s="127">
        <v>0.2</v>
      </c>
      <c r="N260" s="128">
        <v>6</v>
      </c>
      <c r="O260" s="128">
        <v>8</v>
      </c>
      <c r="P260" s="129"/>
      <c r="Q260" s="201">
        <v>85.5</v>
      </c>
      <c r="R260" s="130">
        <v>12</v>
      </c>
      <c r="S260" s="131"/>
      <c r="T260" s="132">
        <f t="shared" si="10"/>
        <v>0</v>
      </c>
      <c r="U260" s="133" t="s">
        <v>31</v>
      </c>
      <c r="V260" s="83"/>
    </row>
    <row r="261" spans="1:22" ht="78" customHeight="1" outlineLevel="1" x14ac:dyDescent="0.2">
      <c r="A261" t="str">
        <f t="shared" si="12"/>
        <v>Чашка ristorante classicoрадуга</v>
      </c>
      <c r="B261" s="66">
        <v>69</v>
      </c>
      <c r="C261" s="118"/>
      <c r="D261" s="68" t="s">
        <v>540</v>
      </c>
      <c r="E261" s="69" t="s">
        <v>176</v>
      </c>
      <c r="F261" s="68" t="s">
        <v>550</v>
      </c>
      <c r="G261" s="70" t="s">
        <v>95</v>
      </c>
      <c r="H261" s="89" t="s">
        <v>606</v>
      </c>
      <c r="I261" s="85" t="s">
        <v>28</v>
      </c>
      <c r="J261" s="73" t="s">
        <v>607</v>
      </c>
      <c r="K261" s="74" t="s">
        <v>101</v>
      </c>
      <c r="L261" s="75"/>
      <c r="M261" s="76">
        <v>0.2</v>
      </c>
      <c r="N261" s="77">
        <v>6</v>
      </c>
      <c r="O261" s="77">
        <v>8</v>
      </c>
      <c r="P261" s="78"/>
      <c r="Q261" s="201">
        <v>103.5</v>
      </c>
      <c r="R261" s="79">
        <v>12</v>
      </c>
      <c r="S261" s="80"/>
      <c r="T261" s="81">
        <f t="shared" si="10"/>
        <v>0</v>
      </c>
      <c r="U261" s="82" t="s">
        <v>31</v>
      </c>
      <c r="V261" s="83"/>
    </row>
    <row r="262" spans="1:22" ht="78" customHeight="1" outlineLevel="1" x14ac:dyDescent="0.2">
      <c r="A262" t="str">
        <f t="shared" si="12"/>
        <v>Чашка ristorante classicoрадуга</v>
      </c>
      <c r="B262" s="66">
        <v>69</v>
      </c>
      <c r="C262" s="118"/>
      <c r="D262" s="68" t="s">
        <v>540</v>
      </c>
      <c r="E262" s="69" t="s">
        <v>176</v>
      </c>
      <c r="F262" s="68" t="s">
        <v>608</v>
      </c>
      <c r="G262" s="70" t="s">
        <v>95</v>
      </c>
      <c r="H262" s="89" t="s">
        <v>609</v>
      </c>
      <c r="I262" s="85" t="s">
        <v>28</v>
      </c>
      <c r="J262" s="73" t="s">
        <v>610</v>
      </c>
      <c r="K262" s="74" t="s">
        <v>101</v>
      </c>
      <c r="L262" s="75"/>
      <c r="M262" s="76">
        <v>0.2</v>
      </c>
      <c r="N262" s="77">
        <v>6</v>
      </c>
      <c r="O262" s="77">
        <v>8</v>
      </c>
      <c r="P262" s="78"/>
      <c r="Q262" s="201">
        <v>103.5</v>
      </c>
      <c r="R262" s="79">
        <v>12</v>
      </c>
      <c r="S262" s="80"/>
      <c r="T262" s="81">
        <f t="shared" si="10"/>
        <v>0</v>
      </c>
      <c r="U262" s="82" t="s">
        <v>31</v>
      </c>
      <c r="V262" s="83"/>
    </row>
    <row r="263" spans="1:22" ht="78" customHeight="1" outlineLevel="1" x14ac:dyDescent="0.2">
      <c r="A263" t="str">
        <f t="shared" si="12"/>
        <v>Чашка ristorante classicoрадуга</v>
      </c>
      <c r="B263" s="66">
        <v>69</v>
      </c>
      <c r="C263" s="118"/>
      <c r="D263" s="68" t="s">
        <v>540</v>
      </c>
      <c r="E263" s="69" t="s">
        <v>176</v>
      </c>
      <c r="F263" s="68" t="s">
        <v>611</v>
      </c>
      <c r="G263" s="70" t="s">
        <v>95</v>
      </c>
      <c r="H263" s="89" t="s">
        <v>612</v>
      </c>
      <c r="I263" s="85" t="s">
        <v>28</v>
      </c>
      <c r="J263" s="73" t="s">
        <v>613</v>
      </c>
      <c r="K263" s="74" t="s">
        <v>101</v>
      </c>
      <c r="L263" s="75"/>
      <c r="M263" s="76">
        <v>0.2</v>
      </c>
      <c r="N263" s="77">
        <v>6</v>
      </c>
      <c r="O263" s="77">
        <v>8</v>
      </c>
      <c r="P263" s="78"/>
      <c r="Q263" s="201">
        <v>103.5</v>
      </c>
      <c r="R263" s="79">
        <v>12</v>
      </c>
      <c r="S263" s="80"/>
      <c r="T263" s="81">
        <f>S263*Q263</f>
        <v>0</v>
      </c>
      <c r="U263" s="82" t="s">
        <v>31</v>
      </c>
      <c r="V263" s="83"/>
    </row>
    <row r="264" spans="1:22" ht="78" customHeight="1" outlineLevel="1" x14ac:dyDescent="0.2">
      <c r="A264" t="str">
        <f t="shared" si="12"/>
        <v>Чашка ristorante classicoрадуга</v>
      </c>
      <c r="B264" s="66">
        <v>69</v>
      </c>
      <c r="C264" s="118"/>
      <c r="D264" s="68" t="s">
        <v>540</v>
      </c>
      <c r="E264" s="69" t="s">
        <v>176</v>
      </c>
      <c r="F264" s="68" t="s">
        <v>614</v>
      </c>
      <c r="G264" s="70" t="s">
        <v>95</v>
      </c>
      <c r="H264" s="89" t="s">
        <v>615</v>
      </c>
      <c r="I264" s="85" t="s">
        <v>28</v>
      </c>
      <c r="J264" s="73" t="s">
        <v>616</v>
      </c>
      <c r="K264" s="74" t="s">
        <v>101</v>
      </c>
      <c r="L264" s="75"/>
      <c r="M264" s="76">
        <v>0.2</v>
      </c>
      <c r="N264" s="77">
        <v>6</v>
      </c>
      <c r="O264" s="77">
        <v>8</v>
      </c>
      <c r="P264" s="78"/>
      <c r="Q264" s="201">
        <v>103.5</v>
      </c>
      <c r="R264" s="79">
        <v>12</v>
      </c>
      <c r="S264" s="80"/>
      <c r="T264" s="81">
        <f>S264*Q264</f>
        <v>0</v>
      </c>
      <c r="U264" s="82" t="s">
        <v>31</v>
      </c>
      <c r="V264" s="83"/>
    </row>
    <row r="265" spans="1:22" ht="78" customHeight="1" outlineLevel="1" x14ac:dyDescent="0.2">
      <c r="A265" t="str">
        <f t="shared" si="12"/>
        <v>Чашка ristorante classicoрадуга</v>
      </c>
      <c r="B265" s="66">
        <v>69</v>
      </c>
      <c r="C265" s="118"/>
      <c r="D265" s="68" t="s">
        <v>540</v>
      </c>
      <c r="E265" s="69" t="s">
        <v>176</v>
      </c>
      <c r="F265" s="68" t="s">
        <v>544</v>
      </c>
      <c r="G265" s="70" t="s">
        <v>95</v>
      </c>
      <c r="H265" s="89" t="s">
        <v>617</v>
      </c>
      <c r="I265" s="85" t="s">
        <v>28</v>
      </c>
      <c r="J265" s="73" t="s">
        <v>618</v>
      </c>
      <c r="K265" s="74" t="s">
        <v>101</v>
      </c>
      <c r="L265" s="75"/>
      <c r="M265" s="76">
        <v>0.2</v>
      </c>
      <c r="N265" s="77">
        <v>6</v>
      </c>
      <c r="O265" s="77">
        <v>8</v>
      </c>
      <c r="P265" s="78"/>
      <c r="Q265" s="201">
        <v>103.5</v>
      </c>
      <c r="R265" s="79">
        <v>12</v>
      </c>
      <c r="S265" s="80"/>
      <c r="T265" s="81">
        <f t="shared" si="10"/>
        <v>0</v>
      </c>
      <c r="U265" s="82" t="s">
        <v>31</v>
      </c>
      <c r="V265" s="83"/>
    </row>
    <row r="266" spans="1:22" ht="78" customHeight="1" outlineLevel="1" x14ac:dyDescent="0.2">
      <c r="A266" t="str">
        <f t="shared" si="12"/>
        <v>Чашка ristorante classicoрадуга</v>
      </c>
      <c r="B266" s="66">
        <v>69</v>
      </c>
      <c r="C266" s="118"/>
      <c r="D266" s="68" t="s">
        <v>540</v>
      </c>
      <c r="E266" s="69" t="s">
        <v>176</v>
      </c>
      <c r="F266" s="68" t="s">
        <v>547</v>
      </c>
      <c r="G266" s="70" t="s">
        <v>95</v>
      </c>
      <c r="H266" s="89" t="s">
        <v>619</v>
      </c>
      <c r="I266" s="85" t="s">
        <v>28</v>
      </c>
      <c r="J266" s="73" t="s">
        <v>620</v>
      </c>
      <c r="K266" s="74" t="s">
        <v>101</v>
      </c>
      <c r="L266" s="75"/>
      <c r="M266" s="76">
        <v>0.2</v>
      </c>
      <c r="N266" s="77">
        <v>6</v>
      </c>
      <c r="O266" s="77">
        <v>8</v>
      </c>
      <c r="P266" s="78"/>
      <c r="Q266" s="201">
        <v>103.5</v>
      </c>
      <c r="R266" s="79">
        <v>12</v>
      </c>
      <c r="S266" s="80"/>
      <c r="T266" s="81">
        <f>S266*Q266</f>
        <v>0</v>
      </c>
      <c r="U266" s="82" t="s">
        <v>31</v>
      </c>
      <c r="V266" s="83"/>
    </row>
    <row r="267" spans="1:22" ht="78" customHeight="1" outlineLevel="1" x14ac:dyDescent="0.2">
      <c r="A267" t="str">
        <f t="shared" si="12"/>
        <v>Чашка ristorante classicoрадуга</v>
      </c>
      <c r="B267" s="66">
        <v>69</v>
      </c>
      <c r="C267" s="118"/>
      <c r="D267" s="68" t="s">
        <v>540</v>
      </c>
      <c r="E267" s="69" t="s">
        <v>176</v>
      </c>
      <c r="F267" s="68" t="s">
        <v>553</v>
      </c>
      <c r="G267" s="70" t="s">
        <v>95</v>
      </c>
      <c r="H267" s="89" t="s">
        <v>621</v>
      </c>
      <c r="I267" s="85" t="s">
        <v>28</v>
      </c>
      <c r="J267" s="73" t="s">
        <v>622</v>
      </c>
      <c r="K267" s="74" t="s">
        <v>101</v>
      </c>
      <c r="L267" s="75"/>
      <c r="M267" s="76">
        <v>0.2</v>
      </c>
      <c r="N267" s="77">
        <v>6</v>
      </c>
      <c r="O267" s="77">
        <v>8</v>
      </c>
      <c r="P267" s="78"/>
      <c r="Q267" s="201">
        <v>103.5</v>
      </c>
      <c r="R267" s="79">
        <v>12</v>
      </c>
      <c r="S267" s="80"/>
      <c r="T267" s="81">
        <f t="shared" si="10"/>
        <v>0</v>
      </c>
      <c r="U267" s="82" t="s">
        <v>31</v>
      </c>
      <c r="V267" s="83"/>
    </row>
    <row r="268" spans="1:22" ht="78" customHeight="1" outlineLevel="1" x14ac:dyDescent="0.2">
      <c r="A268" t="str">
        <f t="shared" si="12"/>
        <v>Чашка ristorante classicoрадуга</v>
      </c>
      <c r="B268" s="66">
        <v>69</v>
      </c>
      <c r="C268" s="118"/>
      <c r="D268" s="68" t="s">
        <v>540</v>
      </c>
      <c r="E268" s="69" t="s">
        <v>176</v>
      </c>
      <c r="F268" s="68" t="s">
        <v>591</v>
      </c>
      <c r="G268" s="70" t="s">
        <v>95</v>
      </c>
      <c r="H268" s="89" t="s">
        <v>623</v>
      </c>
      <c r="I268" s="85" t="s">
        <v>28</v>
      </c>
      <c r="J268" s="73" t="s">
        <v>624</v>
      </c>
      <c r="K268" s="74" t="s">
        <v>101</v>
      </c>
      <c r="L268" s="75"/>
      <c r="M268" s="76">
        <v>0.2</v>
      </c>
      <c r="N268" s="77">
        <v>6</v>
      </c>
      <c r="O268" s="77">
        <v>8</v>
      </c>
      <c r="P268" s="78"/>
      <c r="Q268" s="201">
        <v>103.5</v>
      </c>
      <c r="R268" s="79">
        <v>12</v>
      </c>
      <c r="S268" s="80"/>
      <c r="T268" s="81">
        <f t="shared" si="10"/>
        <v>0</v>
      </c>
      <c r="U268" s="82" t="s">
        <v>31</v>
      </c>
      <c r="V268" s="83"/>
    </row>
    <row r="269" spans="1:22" ht="78" customHeight="1" outlineLevel="1" x14ac:dyDescent="0.2">
      <c r="A269" t="str">
        <f t="shared" si="12"/>
        <v>Чашка ristorante classicoрадуга</v>
      </c>
      <c r="B269" s="66">
        <v>69</v>
      </c>
      <c r="C269" s="118"/>
      <c r="D269" s="68" t="s">
        <v>540</v>
      </c>
      <c r="E269" s="69" t="s">
        <v>176</v>
      </c>
      <c r="F269" s="68" t="s">
        <v>625</v>
      </c>
      <c r="G269" s="70" t="s">
        <v>95</v>
      </c>
      <c r="H269" s="89" t="s">
        <v>626</v>
      </c>
      <c r="I269" s="85" t="s">
        <v>28</v>
      </c>
      <c r="J269" s="73" t="s">
        <v>627</v>
      </c>
      <c r="K269" s="74" t="s">
        <v>101</v>
      </c>
      <c r="L269" s="75"/>
      <c r="M269" s="76">
        <v>0.2</v>
      </c>
      <c r="N269" s="77">
        <v>6</v>
      </c>
      <c r="O269" s="77">
        <v>8</v>
      </c>
      <c r="P269" s="78"/>
      <c r="Q269" s="201">
        <v>103.5</v>
      </c>
      <c r="R269" s="79">
        <v>12</v>
      </c>
      <c r="S269" s="80"/>
      <c r="T269" s="81">
        <f t="shared" si="10"/>
        <v>0</v>
      </c>
      <c r="U269" s="82" t="s">
        <v>31</v>
      </c>
      <c r="V269" s="83"/>
    </row>
    <row r="270" spans="1:22" ht="78" customHeight="1" outlineLevel="1" thickBot="1" x14ac:dyDescent="0.25">
      <c r="A270" t="str">
        <f t="shared" si="12"/>
        <v>Чашка ristorante classicoрадуга</v>
      </c>
      <c r="B270" s="66">
        <v>69</v>
      </c>
      <c r="C270" s="90"/>
      <c r="D270" s="91" t="s">
        <v>540</v>
      </c>
      <c r="E270" s="92" t="s">
        <v>176</v>
      </c>
      <c r="F270" s="91" t="s">
        <v>628</v>
      </c>
      <c r="G270" s="93" t="s">
        <v>95</v>
      </c>
      <c r="H270" s="94" t="s">
        <v>629</v>
      </c>
      <c r="I270" s="95" t="s">
        <v>28</v>
      </c>
      <c r="J270" s="96" t="s">
        <v>630</v>
      </c>
      <c r="K270" s="97" t="s">
        <v>101</v>
      </c>
      <c r="L270" s="98"/>
      <c r="M270" s="99">
        <v>0.2</v>
      </c>
      <c r="N270" s="100">
        <v>6</v>
      </c>
      <c r="O270" s="100">
        <v>8</v>
      </c>
      <c r="P270" s="101"/>
      <c r="Q270" s="201">
        <v>103.5</v>
      </c>
      <c r="R270" s="102">
        <v>12</v>
      </c>
      <c r="S270" s="103"/>
      <c r="T270" s="104">
        <f t="shared" si="10"/>
        <v>0</v>
      </c>
      <c r="U270" s="105" t="s">
        <v>31</v>
      </c>
      <c r="V270" s="83"/>
    </row>
    <row r="271" spans="1:22" ht="78" customHeight="1" outlineLevel="1" x14ac:dyDescent="0.2">
      <c r="A271" t="str">
        <f>CONCATENATE(K271,D271)</f>
        <v>Чашка ristorante classico с блюдцемстандарт</v>
      </c>
      <c r="B271" s="66">
        <v>99</v>
      </c>
      <c r="C271" s="118"/>
      <c r="D271" s="119" t="s">
        <v>559</v>
      </c>
      <c r="E271" s="120" t="s">
        <v>176</v>
      </c>
      <c r="F271" s="119" t="s">
        <v>560</v>
      </c>
      <c r="G271" s="121" t="s">
        <v>95</v>
      </c>
      <c r="H271" s="122" t="s">
        <v>631</v>
      </c>
      <c r="I271" s="123" t="s">
        <v>28</v>
      </c>
      <c r="J271" s="124" t="s">
        <v>632</v>
      </c>
      <c r="K271" s="125" t="s">
        <v>104</v>
      </c>
      <c r="L271" s="126"/>
      <c r="M271" s="127">
        <v>0.2</v>
      </c>
      <c r="N271" s="128" t="s">
        <v>633</v>
      </c>
      <c r="O271" s="128" t="s">
        <v>634</v>
      </c>
      <c r="P271" s="129"/>
      <c r="Q271" s="201">
        <v>148.5</v>
      </c>
      <c r="R271" s="130">
        <v>12</v>
      </c>
      <c r="S271" s="131"/>
      <c r="T271" s="132">
        <f t="shared" si="10"/>
        <v>0</v>
      </c>
      <c r="U271" s="133" t="s">
        <v>31</v>
      </c>
      <c r="V271" s="83"/>
    </row>
    <row r="272" spans="1:22" ht="78" customHeight="1" outlineLevel="1" x14ac:dyDescent="0.2">
      <c r="A272" t="str">
        <f t="shared" si="12"/>
        <v>Чашка ristorante classico с блюдцемрадуга</v>
      </c>
      <c r="B272" s="66">
        <v>119</v>
      </c>
      <c r="C272" s="67"/>
      <c r="D272" s="68" t="s">
        <v>540</v>
      </c>
      <c r="E272" s="69" t="s">
        <v>176</v>
      </c>
      <c r="F272" s="68" t="s">
        <v>635</v>
      </c>
      <c r="G272" s="70" t="s">
        <v>95</v>
      </c>
      <c r="H272" s="89" t="s">
        <v>636</v>
      </c>
      <c r="I272" s="85" t="s">
        <v>28</v>
      </c>
      <c r="J272" s="73" t="s">
        <v>637</v>
      </c>
      <c r="K272" s="74" t="s">
        <v>104</v>
      </c>
      <c r="L272" s="75"/>
      <c r="M272" s="76">
        <v>0.2</v>
      </c>
      <c r="N272" s="77" t="s">
        <v>633</v>
      </c>
      <c r="O272" s="77" t="s">
        <v>634</v>
      </c>
      <c r="P272" s="78"/>
      <c r="Q272" s="201">
        <v>178.5</v>
      </c>
      <c r="R272" s="79">
        <v>12</v>
      </c>
      <c r="S272" s="80"/>
      <c r="T272" s="81">
        <f t="shared" si="10"/>
        <v>0</v>
      </c>
      <c r="U272" s="82" t="s">
        <v>31</v>
      </c>
      <c r="V272" s="83"/>
    </row>
    <row r="273" spans="1:22" ht="78" customHeight="1" outlineLevel="1" x14ac:dyDescent="0.2">
      <c r="A273" t="str">
        <f t="shared" si="12"/>
        <v>Чашка ristorante classico с блюдцемрадуга</v>
      </c>
      <c r="B273" s="66">
        <v>119</v>
      </c>
      <c r="C273" s="67"/>
      <c r="D273" s="68" t="s">
        <v>540</v>
      </c>
      <c r="E273" s="69" t="s">
        <v>176</v>
      </c>
      <c r="F273" s="68" t="s">
        <v>544</v>
      </c>
      <c r="G273" s="70" t="s">
        <v>95</v>
      </c>
      <c r="H273" s="89" t="s">
        <v>638</v>
      </c>
      <c r="I273" s="85" t="s">
        <v>28</v>
      </c>
      <c r="J273" s="73" t="s">
        <v>639</v>
      </c>
      <c r="K273" s="74" t="s">
        <v>104</v>
      </c>
      <c r="L273" s="75"/>
      <c r="M273" s="76">
        <v>0.2</v>
      </c>
      <c r="N273" s="77" t="s">
        <v>633</v>
      </c>
      <c r="O273" s="77" t="s">
        <v>634</v>
      </c>
      <c r="P273" s="78"/>
      <c r="Q273" s="201">
        <v>178.5</v>
      </c>
      <c r="R273" s="79">
        <v>12</v>
      </c>
      <c r="S273" s="80"/>
      <c r="T273" s="81">
        <f t="shared" si="10"/>
        <v>0</v>
      </c>
      <c r="U273" s="82" t="s">
        <v>31</v>
      </c>
      <c r="V273" s="83"/>
    </row>
    <row r="274" spans="1:22" ht="78" customHeight="1" outlineLevel="1" x14ac:dyDescent="0.2">
      <c r="A274" t="str">
        <f t="shared" si="12"/>
        <v>Чашка ristorante classico с блюдцемрадуга</v>
      </c>
      <c r="B274" s="66">
        <v>119</v>
      </c>
      <c r="C274" s="118"/>
      <c r="D274" s="119" t="s">
        <v>540</v>
      </c>
      <c r="E274" s="120" t="s">
        <v>176</v>
      </c>
      <c r="F274" s="119" t="s">
        <v>553</v>
      </c>
      <c r="G274" s="121" t="s">
        <v>95</v>
      </c>
      <c r="H274" s="122" t="s">
        <v>640</v>
      </c>
      <c r="I274" s="123" t="s">
        <v>28</v>
      </c>
      <c r="J274" s="124" t="s">
        <v>641</v>
      </c>
      <c r="K274" s="125" t="s">
        <v>104</v>
      </c>
      <c r="L274" s="126"/>
      <c r="M274" s="127">
        <v>0.2</v>
      </c>
      <c r="N274" s="128" t="s">
        <v>633</v>
      </c>
      <c r="O274" s="128" t="s">
        <v>634</v>
      </c>
      <c r="P274" s="129"/>
      <c r="Q274" s="201">
        <v>178.5</v>
      </c>
      <c r="R274" s="130">
        <v>12</v>
      </c>
      <c r="S274" s="131"/>
      <c r="T274" s="132">
        <f t="shared" si="10"/>
        <v>0</v>
      </c>
      <c r="U274" s="133" t="s">
        <v>31</v>
      </c>
      <c r="V274" s="83"/>
    </row>
    <row r="275" spans="1:22" ht="78" customHeight="1" outlineLevel="1" x14ac:dyDescent="0.2">
      <c r="A275" t="str">
        <f t="shared" si="12"/>
        <v>Чашка ristorante classico с блюдцемрадуга</v>
      </c>
      <c r="B275" s="66">
        <v>119</v>
      </c>
      <c r="C275" s="67"/>
      <c r="D275" s="68" t="s">
        <v>540</v>
      </c>
      <c r="E275" s="69" t="s">
        <v>176</v>
      </c>
      <c r="F275" s="68" t="s">
        <v>550</v>
      </c>
      <c r="G275" s="70" t="s">
        <v>95</v>
      </c>
      <c r="H275" s="89" t="s">
        <v>642</v>
      </c>
      <c r="I275" s="85" t="s">
        <v>28</v>
      </c>
      <c r="J275" s="73" t="s">
        <v>643</v>
      </c>
      <c r="K275" s="74" t="s">
        <v>104</v>
      </c>
      <c r="L275" s="75"/>
      <c r="M275" s="76">
        <v>0.2</v>
      </c>
      <c r="N275" s="77" t="s">
        <v>633</v>
      </c>
      <c r="O275" s="77" t="s">
        <v>634</v>
      </c>
      <c r="P275" s="78"/>
      <c r="Q275" s="201">
        <v>178.5</v>
      </c>
      <c r="R275" s="79">
        <v>12</v>
      </c>
      <c r="S275" s="80"/>
      <c r="T275" s="81">
        <f t="shared" si="10"/>
        <v>0</v>
      </c>
      <c r="U275" s="82" t="s">
        <v>31</v>
      </c>
      <c r="V275" s="83"/>
    </row>
    <row r="276" spans="1:22" ht="78" customHeight="1" outlineLevel="1" thickBot="1" x14ac:dyDescent="0.25">
      <c r="A276" t="str">
        <f t="shared" si="12"/>
        <v>Чашка ristorante classico с блюдцемрадуга</v>
      </c>
      <c r="B276" s="66">
        <v>119</v>
      </c>
      <c r="C276" s="118"/>
      <c r="D276" s="150" t="s">
        <v>540</v>
      </c>
      <c r="E276" s="151" t="s">
        <v>176</v>
      </c>
      <c r="F276" s="150" t="s">
        <v>547</v>
      </c>
      <c r="G276" s="152" t="s">
        <v>95</v>
      </c>
      <c r="H276" s="153" t="s">
        <v>644</v>
      </c>
      <c r="I276" s="154" t="s">
        <v>28</v>
      </c>
      <c r="J276" s="155" t="s">
        <v>645</v>
      </c>
      <c r="K276" s="156" t="s">
        <v>104</v>
      </c>
      <c r="L276" s="157"/>
      <c r="M276" s="158">
        <v>0.2</v>
      </c>
      <c r="N276" s="159" t="s">
        <v>633</v>
      </c>
      <c r="O276" s="159" t="s">
        <v>634</v>
      </c>
      <c r="P276" s="160"/>
      <c r="Q276" s="201">
        <v>178.5</v>
      </c>
      <c r="R276" s="161">
        <v>12</v>
      </c>
      <c r="S276" s="162"/>
      <c r="T276" s="163">
        <f>S276*Q276</f>
        <v>0</v>
      </c>
      <c r="U276" s="164" t="s">
        <v>31</v>
      </c>
      <c r="V276" s="83"/>
    </row>
    <row r="277" spans="1:22" s="165" customFormat="1" ht="13.5" thickBot="1" x14ac:dyDescent="0.25">
      <c r="C277" s="166"/>
      <c r="D277" s="167"/>
      <c r="E277" s="167"/>
      <c r="F277" s="167"/>
      <c r="G277" s="168"/>
      <c r="H277" s="169"/>
      <c r="I277" s="170"/>
      <c r="J277" s="170"/>
      <c r="K277" s="170"/>
      <c r="L277" s="170"/>
      <c r="M277" s="170"/>
      <c r="N277" s="170"/>
      <c r="O277" s="170"/>
      <c r="P277" s="170"/>
      <c r="Q277" s="194" t="s">
        <v>646</v>
      </c>
      <c r="R277" s="195"/>
      <c r="S277" s="171">
        <f>SUM(S8:S276)</f>
        <v>0</v>
      </c>
      <c r="T277" s="172">
        <f>SUM(T8:T276)</f>
        <v>0</v>
      </c>
      <c r="U277" s="173"/>
    </row>
  </sheetData>
  <autoFilter ref="A6:V277"/>
  <mergeCells count="13">
    <mergeCell ref="E81:U81"/>
    <mergeCell ref="I2:U2"/>
    <mergeCell ref="M3:P3"/>
    <mergeCell ref="E7:U7"/>
    <mergeCell ref="E32:U32"/>
    <mergeCell ref="E56:U56"/>
    <mergeCell ref="Q277:R277"/>
    <mergeCell ref="E104:U104"/>
    <mergeCell ref="E128:U128"/>
    <mergeCell ref="E151:U151"/>
    <mergeCell ref="E179:U179"/>
    <mergeCell ref="E207:U207"/>
    <mergeCell ref="E235:U235"/>
  </mergeCells>
  <printOptions horizontalCentered="1"/>
  <pageMargins left="0.39370078740157483" right="0.39370078740157483" top="0.39370078740157483" bottom="0.39370078740157483" header="0.51181102362204722" footer="0.51181102362204722"/>
  <pageSetup paperSize="9" scale="54" fitToHeight="10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КАТАЛОГ ФРФ</vt:lpstr>
      <vt:lpstr>посуда ФРФ</vt:lpstr>
      <vt:lpstr>'посуда ФРФ'!Заголовки_для_печати</vt:lpstr>
      <vt:lpstr>'КАТАЛОГ ФРФ'!Область_печати</vt:lpstr>
      <vt:lpstr>'посуда ФРФ'!Область_печати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Викторовна</dc:creator>
  <cp:lastModifiedBy>as</cp:lastModifiedBy>
  <dcterms:created xsi:type="dcterms:W3CDTF">2017-11-29T13:36:24Z</dcterms:created>
  <dcterms:modified xsi:type="dcterms:W3CDTF">2018-01-03T11:05:31Z</dcterms:modified>
</cp:coreProperties>
</file>