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\Desktop\ДВ ЭОС\Стандарт\"/>
    </mc:Choice>
  </mc:AlternateContent>
  <bookViews>
    <workbookView xWindow="0" yWindow="0" windowWidth="16440" windowHeight="7650"/>
  </bookViews>
  <sheets>
    <sheet name="Косметика для отелей ЭОС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209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3" i="2"/>
  <c r="H54" i="2"/>
  <c r="H55" i="2"/>
  <c r="H56" i="2"/>
  <c r="H57" i="2"/>
  <c r="H58" i="2"/>
  <c r="H59" i="2"/>
  <c r="H60" i="2"/>
  <c r="H61" i="2"/>
  <c r="H62" i="2"/>
  <c r="H63" i="2"/>
  <c r="H65" i="2"/>
  <c r="H66" i="2"/>
  <c r="H67" i="2"/>
  <c r="H68" i="2"/>
  <c r="H69" i="2"/>
  <c r="H70" i="2"/>
  <c r="H71" i="2"/>
  <c r="H72" i="2"/>
  <c r="H73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1" i="2"/>
  <c r="H112" i="2"/>
  <c r="H113" i="2"/>
  <c r="H114" i="2"/>
  <c r="H115" i="2"/>
  <c r="H116" i="2"/>
  <c r="H118" i="2"/>
  <c r="H119" i="2"/>
  <c r="H120" i="2"/>
  <c r="H121" i="2"/>
  <c r="H122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9" i="2"/>
  <c r="H140" i="2"/>
  <c r="H141" i="2"/>
  <c r="H142" i="2"/>
  <c r="H143" i="2"/>
  <c r="H144" i="2"/>
  <c r="H145" i="2"/>
  <c r="H146" i="2"/>
  <c r="H147" i="2"/>
  <c r="H148" i="2"/>
  <c r="H149" i="2"/>
  <c r="H151" i="2"/>
  <c r="H152" i="2"/>
  <c r="H153" i="2"/>
  <c r="H154" i="2"/>
  <c r="H155" i="2"/>
  <c r="H156" i="2"/>
  <c r="H158" i="2"/>
  <c r="H159" i="2"/>
  <c r="H160" i="2"/>
  <c r="H161" i="2"/>
  <c r="H162" i="2"/>
  <c r="H163" i="2"/>
  <c r="H164" i="2"/>
  <c r="H166" i="2"/>
  <c r="H167" i="2"/>
  <c r="H168" i="2"/>
  <c r="H169" i="2"/>
  <c r="H170" i="2"/>
  <c r="H171" i="2"/>
  <c r="H172" i="2"/>
  <c r="H173" i="2"/>
  <c r="H174" i="2"/>
  <c r="H175" i="2"/>
  <c r="H177" i="2"/>
  <c r="H178" i="2"/>
  <c r="H179" i="2"/>
  <c r="H180" i="2"/>
  <c r="H181" i="2"/>
  <c r="H182" i="2"/>
  <c r="H183" i="2"/>
  <c r="H184" i="2"/>
  <c r="H185" i="2"/>
  <c r="H186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3" i="2"/>
  <c r="G54" i="2"/>
  <c r="G55" i="2"/>
  <c r="G56" i="2"/>
  <c r="G57" i="2"/>
  <c r="G58" i="2"/>
  <c r="G59" i="2"/>
  <c r="G60" i="2"/>
  <c r="G61" i="2"/>
  <c r="G62" i="2"/>
  <c r="G63" i="2"/>
  <c r="G65" i="2"/>
  <c r="G66" i="2"/>
  <c r="G67" i="2"/>
  <c r="G68" i="2"/>
  <c r="G69" i="2"/>
  <c r="G70" i="2"/>
  <c r="G71" i="2"/>
  <c r="G72" i="2"/>
  <c r="G73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1" i="2"/>
  <c r="G112" i="2"/>
  <c r="G113" i="2"/>
  <c r="G114" i="2"/>
  <c r="G115" i="2"/>
  <c r="G116" i="2"/>
  <c r="G118" i="2"/>
  <c r="G119" i="2"/>
  <c r="G120" i="2"/>
  <c r="G121" i="2"/>
  <c r="G122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8" i="2"/>
  <c r="G159" i="2"/>
  <c r="G160" i="2"/>
  <c r="G161" i="2"/>
  <c r="G162" i="2"/>
  <c r="G163" i="2"/>
  <c r="G164" i="2"/>
  <c r="G166" i="2"/>
  <c r="G167" i="2"/>
  <c r="G168" i="2"/>
  <c r="G169" i="2"/>
  <c r="G170" i="2"/>
  <c r="G171" i="2"/>
  <c r="G172" i="2"/>
  <c r="G173" i="2"/>
  <c r="G174" i="2"/>
  <c r="G175" i="2"/>
  <c r="G177" i="2"/>
  <c r="G178" i="2"/>
  <c r="G179" i="2"/>
  <c r="G180" i="2"/>
  <c r="G181" i="2"/>
  <c r="G182" i="2"/>
  <c r="G183" i="2"/>
  <c r="G184" i="2"/>
  <c r="G185" i="2"/>
  <c r="G186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3" i="2"/>
  <c r="F54" i="2"/>
  <c r="F55" i="2"/>
  <c r="F56" i="2"/>
  <c r="F57" i="2"/>
  <c r="F58" i="2"/>
  <c r="F59" i="2"/>
  <c r="F60" i="2"/>
  <c r="F61" i="2"/>
  <c r="F62" i="2"/>
  <c r="F63" i="2"/>
  <c r="F65" i="2"/>
  <c r="F66" i="2"/>
  <c r="F67" i="2"/>
  <c r="F68" i="2"/>
  <c r="F69" i="2"/>
  <c r="F70" i="2"/>
  <c r="F71" i="2"/>
  <c r="F72" i="2"/>
  <c r="F73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1" i="2"/>
  <c r="F112" i="2"/>
  <c r="F113" i="2"/>
  <c r="F114" i="2"/>
  <c r="F115" i="2"/>
  <c r="F116" i="2"/>
  <c r="F118" i="2"/>
  <c r="F119" i="2"/>
  <c r="F120" i="2"/>
  <c r="F121" i="2"/>
  <c r="F122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9" i="2"/>
  <c r="F140" i="2"/>
  <c r="F141" i="2"/>
  <c r="F142" i="2"/>
  <c r="F143" i="2"/>
  <c r="F144" i="2"/>
  <c r="F145" i="2"/>
  <c r="F146" i="2"/>
  <c r="F147" i="2"/>
  <c r="F148" i="2"/>
  <c r="F149" i="2"/>
  <c r="F151" i="2"/>
  <c r="F152" i="2"/>
  <c r="F153" i="2"/>
  <c r="F154" i="2"/>
  <c r="F155" i="2"/>
  <c r="F156" i="2"/>
  <c r="F158" i="2"/>
  <c r="F159" i="2"/>
  <c r="F160" i="2"/>
  <c r="F161" i="2"/>
  <c r="F162" i="2"/>
  <c r="F163" i="2"/>
  <c r="F164" i="2"/>
  <c r="F166" i="2"/>
  <c r="F167" i="2"/>
  <c r="F168" i="2"/>
  <c r="F169" i="2"/>
  <c r="F170" i="2"/>
  <c r="F171" i="2"/>
  <c r="F172" i="2"/>
  <c r="F173" i="2"/>
  <c r="F174" i="2"/>
  <c r="F175" i="2"/>
  <c r="F177" i="2"/>
  <c r="F178" i="2"/>
  <c r="F179" i="2"/>
  <c r="F180" i="2"/>
  <c r="F181" i="2"/>
  <c r="F182" i="2"/>
  <c r="F183" i="2"/>
  <c r="F184" i="2"/>
  <c r="F185" i="2"/>
  <c r="F186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4" i="2"/>
</calcChain>
</file>

<file path=xl/sharedStrings.xml><?xml version="1.0" encoding="utf-8"?>
<sst xmlns="http://schemas.openxmlformats.org/spreadsheetml/2006/main" count="410" uniqueCount="125">
  <si>
    <t>Коллекция "Eco Line"</t>
  </si>
  <si>
    <t>Мыло 13 гр</t>
  </si>
  <si>
    <t xml:space="preserve">флоупак   </t>
  </si>
  <si>
    <t>Шампунь для волос 10 мл</t>
  </si>
  <si>
    <t>саше</t>
  </si>
  <si>
    <t>Гель для душа 10 мл</t>
  </si>
  <si>
    <t xml:space="preserve">Шампунь для волос 30 мл </t>
  </si>
  <si>
    <t xml:space="preserve">флакон    </t>
  </si>
  <si>
    <t>Гель для душа 30 мл</t>
  </si>
  <si>
    <t>Кондиционер для волос 30 мл</t>
  </si>
  <si>
    <t xml:space="preserve">Лосьон для тела 30 мл </t>
  </si>
  <si>
    <t>Шампунь для волос 20 мл</t>
  </si>
  <si>
    <t>туба</t>
  </si>
  <si>
    <t>Гель для душа 20 мл</t>
  </si>
  <si>
    <t>Кондиционер для волос 20 мл</t>
  </si>
  <si>
    <t xml:space="preserve">Лосьон для тела 20 мл </t>
  </si>
  <si>
    <t>Мыло 20 гр</t>
  </si>
  <si>
    <t>флоупак</t>
  </si>
  <si>
    <t>Зубной набор (щетка 17 см, зубная паста 4 гр)</t>
  </si>
  <si>
    <t>Бритвенный набор  (станок, крем для бритья 6 гр)</t>
  </si>
  <si>
    <t>Шапочка для душа</t>
  </si>
  <si>
    <t xml:space="preserve">флоупак </t>
  </si>
  <si>
    <t>Косметический набор (ушные палочки, ватные диски, пилочка)</t>
  </si>
  <si>
    <t xml:space="preserve">Швейный набор </t>
  </si>
  <si>
    <t>Расческа</t>
  </si>
  <si>
    <t>Мыло 9 гр</t>
  </si>
  <si>
    <t>Шампунь для волос 8 мл</t>
  </si>
  <si>
    <t>Гель для душа 8 мл</t>
  </si>
  <si>
    <t xml:space="preserve">Шампунь для волос 21 мл </t>
  </si>
  <si>
    <t>Гель для душа 21 мл</t>
  </si>
  <si>
    <t>Кондиционер для волос 21 мл</t>
  </si>
  <si>
    <t xml:space="preserve">Лосьон для тела 21 мл </t>
  </si>
  <si>
    <t>Шампунь для волос 30 мл</t>
  </si>
  <si>
    <t xml:space="preserve">Мыло 15 гр гофра-плиссе </t>
  </si>
  <si>
    <t>картон</t>
  </si>
  <si>
    <t xml:space="preserve">Мыло 20 гр гофра-плиссе </t>
  </si>
  <si>
    <t xml:space="preserve">Мыло Люкс 25 гр гофра-плиссе </t>
  </si>
  <si>
    <t>Зубной набор (щетка 13 см, зубная паста 3 гр.)</t>
  </si>
  <si>
    <t>Зубной набор (щетка 17 см, зубная паста 3 гр.)</t>
  </si>
  <si>
    <t>Зубной набор (щетка 18 см, зубная паста 3 гр.)</t>
  </si>
  <si>
    <t>Зубной набор (щетка 17, зубная паста 6 гр.)</t>
  </si>
  <si>
    <t>Бритвенный набор  (станок, крем для бритья 8 гр)</t>
  </si>
  <si>
    <t>Бритвенный набор  (станок, крем для бритья 10 гр)</t>
  </si>
  <si>
    <t>Мыло 30 гр</t>
  </si>
  <si>
    <t xml:space="preserve">Шампунь для волос 35 мл </t>
  </si>
  <si>
    <t>Гель для душа 35 мл</t>
  </si>
  <si>
    <t>Кондиционер для волос 35 мл</t>
  </si>
  <si>
    <t xml:space="preserve">Лосьон для тела 35 мл </t>
  </si>
  <si>
    <t xml:space="preserve">Шампунь для волос 35 мл        </t>
  </si>
  <si>
    <t xml:space="preserve">саше   флакон    </t>
  </si>
  <si>
    <t xml:space="preserve">Гель для душа 35 мл     </t>
  </si>
  <si>
    <t xml:space="preserve">Кондиционер для волос 35 мл     </t>
  </si>
  <si>
    <t xml:space="preserve">Лосьон для тела 35 мл           </t>
  </si>
  <si>
    <t>Шампунь 8 мл</t>
  </si>
  <si>
    <t xml:space="preserve"> Шампунь 30 мл</t>
  </si>
  <si>
    <t xml:space="preserve">флакон </t>
  </si>
  <si>
    <t>Лосьон для тела 30 мл</t>
  </si>
  <si>
    <t>п/пакет</t>
  </si>
  <si>
    <t>Косметический набор (ушные палочки,  ватные диски, пилочка)</t>
  </si>
  <si>
    <t xml:space="preserve">  флакон    </t>
  </si>
  <si>
    <t>Мыло "Ракушка" 20 гр.</t>
  </si>
  <si>
    <t>Мыло "Ракушка" 30 гр</t>
  </si>
  <si>
    <t xml:space="preserve">Шампунь для волос 50 мл        </t>
  </si>
  <si>
    <t xml:space="preserve">Гель для душа 50 мл     </t>
  </si>
  <si>
    <t xml:space="preserve">Кондиционер для волос 50 мл     </t>
  </si>
  <si>
    <t xml:space="preserve">Лосьон для тела 50 мл           </t>
  </si>
  <si>
    <t>Шампунь 10 мл</t>
  </si>
  <si>
    <t>Зубной набор (щетка 14см, зубная паста 3 гр.)</t>
  </si>
  <si>
    <t>Бритвенный набор  (станок, крем для бритья 3гр)</t>
  </si>
  <si>
    <t>Губка для обуви</t>
  </si>
  <si>
    <t>Шампунь для волос 35 мл</t>
  </si>
  <si>
    <t>Лосьон для тела 35 мл</t>
  </si>
  <si>
    <t>Мыло 20 гр гофра-плиссе</t>
  </si>
  <si>
    <t>Мыло 25 гр гофра-плиссе</t>
  </si>
  <si>
    <t>бумага</t>
  </si>
  <si>
    <t>Мыло 30 гр гофра-плиссе</t>
  </si>
  <si>
    <t>Шампунь для волос 50 мл</t>
  </si>
  <si>
    <t>Гель для душа 50 мл</t>
  </si>
  <si>
    <t>Кондиционер для волос 50 мл</t>
  </si>
  <si>
    <t>Лосьон для тела 50 мл</t>
  </si>
  <si>
    <t xml:space="preserve">бумага     </t>
  </si>
  <si>
    <t>Мыло 50 гр гофра-плиссе</t>
  </si>
  <si>
    <t>Зубной набор (щетка 18 см, зубная паста 3 гр)</t>
  </si>
  <si>
    <t>Зубной набор (щетка 17 см, зубная паста 6 гр.)</t>
  </si>
  <si>
    <t>Зубная щетка 18 см</t>
  </si>
  <si>
    <t>Зубная щетка 13 см</t>
  </si>
  <si>
    <t>Зубная паста 3 гр</t>
  </si>
  <si>
    <t>Зубная паста 4 гр</t>
  </si>
  <si>
    <t>Крем для бритья 6 г</t>
  </si>
  <si>
    <t>Бритвенный набор (станок Люкс, крем для бритья 10 гр)</t>
  </si>
  <si>
    <t>Бритвенный станок</t>
  </si>
  <si>
    <t>Косметический набор (ватные диски, ушные палочки, пилочка)</t>
  </si>
  <si>
    <t>Пакет санитарный</t>
  </si>
  <si>
    <t>Мочалка (люфа)</t>
  </si>
  <si>
    <t>инд.</t>
  </si>
  <si>
    <t>Мочалка</t>
  </si>
  <si>
    <t>Мочалка (18 гр)</t>
  </si>
  <si>
    <t>Салфетка освежающая для лица</t>
  </si>
  <si>
    <t>пластик</t>
  </si>
  <si>
    <t>Коллекция "Hotel"</t>
  </si>
  <si>
    <t>Коллекция "Classic"</t>
  </si>
  <si>
    <t>Косметический набор (ушные палочки, ватные диски, пилочка, зубочистка)</t>
  </si>
  <si>
    <t xml:space="preserve">Косметический набор (ватные диски, ушные палочки, пилочка,зубочистка) </t>
  </si>
  <si>
    <t>Коллекция "Voyage"</t>
  </si>
  <si>
    <t>Коллекция "Standart"</t>
  </si>
  <si>
    <t>Коллекция "Gold"</t>
  </si>
  <si>
    <t>Коллекция "S.O."</t>
  </si>
  <si>
    <t>Коллекция "White tea"</t>
  </si>
  <si>
    <t>Коллекция "Сhampagne"</t>
  </si>
  <si>
    <t>Коллекция "Sunrise"</t>
  </si>
  <si>
    <t>Коллекция "Frosted"</t>
  </si>
  <si>
    <t>Коллекция "Relax Refresh Revive"</t>
  </si>
  <si>
    <t>Коллекция "Penhaligon's London (Quercus)"</t>
  </si>
  <si>
    <t>Коллекция "Penhaligon's London (Racquets)"</t>
  </si>
  <si>
    <t>Комплектующие</t>
  </si>
  <si>
    <t>Изображение</t>
  </si>
  <si>
    <t>Наименование</t>
  </si>
  <si>
    <t>упаковка</t>
  </si>
  <si>
    <t>кол-во</t>
  </si>
  <si>
    <t xml:space="preserve">Цена </t>
  </si>
  <si>
    <t>Цена</t>
  </si>
  <si>
    <t xml:space="preserve">От 1000 шт  </t>
  </si>
  <si>
    <t>до 100 шт</t>
  </si>
  <si>
    <t>От 100 до 250 шт</t>
  </si>
  <si>
    <t xml:space="preserve">От 250 шт до 1000шт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</si>
</sst>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[$€-2]\ * #,##0.00_-;\-[$€-2]\ * #,##0.00_-;_-[$€-2]\ * &quot;-&quot;??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sto MT"/>
      <family val="1"/>
    </font>
    <font>
      <sz val="12"/>
      <color theme="1"/>
      <name val="Calisto MT"/>
      <family val="1"/>
    </font>
    <font>
      <sz val="12"/>
      <color rgb="FF333333"/>
      <name val="Calisto MT"/>
      <family val="1"/>
    </font>
    <font>
      <sz val="12"/>
      <color rgb="FF404040"/>
      <name val="Calisto MT"/>
      <family val="1"/>
    </font>
    <font>
      <b/>
      <sz val="12"/>
      <color rgb="FF333333"/>
      <name val="Calisto MT"/>
      <family val="1"/>
    </font>
    <font>
      <b/>
      <sz val="12"/>
      <color rgb="FF404040"/>
      <name val="Calisto MT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sto MT"/>
      <family val="1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0" borderId="0" xfId="0" applyFont="1"/>
    <xf numFmtId="44" fontId="1" fillId="2" borderId="19" xfId="1" applyFont="1" applyFill="1" applyBorder="1" applyAlignment="1">
      <alignment horizontal="center" vertical="center"/>
    </xf>
    <xf numFmtId="44" fontId="5" fillId="2" borderId="21" xfId="1" applyFont="1" applyFill="1" applyBorder="1" applyAlignment="1">
      <alignment horizontal="center" vertical="center" wrapText="1"/>
    </xf>
    <xf numFmtId="44" fontId="5" fillId="2" borderId="19" xfId="1" applyFont="1" applyFill="1" applyBorder="1" applyAlignment="1">
      <alignment horizontal="center" vertical="center" wrapText="1"/>
    </xf>
    <xf numFmtId="44" fontId="5" fillId="2" borderId="22" xfId="1" applyFont="1" applyFill="1" applyBorder="1" applyAlignment="1">
      <alignment horizontal="center" vertical="center" wrapText="1"/>
    </xf>
    <xf numFmtId="44" fontId="6" fillId="2" borderId="22" xfId="1" applyFont="1" applyFill="1" applyBorder="1" applyAlignment="1">
      <alignment horizontal="center" vertical="center" wrapText="1"/>
    </xf>
    <xf numFmtId="44" fontId="6" fillId="2" borderId="21" xfId="1" applyFont="1" applyFill="1" applyBorder="1" applyAlignment="1">
      <alignment horizontal="center" vertical="center" wrapText="1"/>
    </xf>
    <xf numFmtId="44" fontId="6" fillId="2" borderId="19" xfId="1" applyFont="1" applyFill="1" applyBorder="1" applyAlignment="1">
      <alignment horizontal="center" vertical="center" wrapText="1"/>
    </xf>
    <xf numFmtId="164" fontId="5" fillId="2" borderId="21" xfId="1" applyNumberFormat="1" applyFont="1" applyFill="1" applyBorder="1" applyAlignment="1">
      <alignment horizontal="center" vertical="center" wrapText="1"/>
    </xf>
    <xf numFmtId="164" fontId="5" fillId="2" borderId="19" xfId="1" applyNumberFormat="1" applyFont="1" applyFill="1" applyBorder="1" applyAlignment="1">
      <alignment horizontal="center" vertical="center" wrapText="1"/>
    </xf>
    <xf numFmtId="164" fontId="5" fillId="2" borderId="22" xfId="1" applyNumberFormat="1" applyFont="1" applyFill="1" applyBorder="1" applyAlignment="1">
      <alignment horizontal="center" vertical="center" wrapText="1"/>
    </xf>
    <xf numFmtId="44" fontId="6" fillId="2" borderId="23" xfId="1" applyFont="1" applyFill="1" applyBorder="1" applyAlignment="1">
      <alignment horizontal="center" vertical="center" wrapText="1"/>
    </xf>
    <xf numFmtId="44" fontId="1" fillId="2" borderId="22" xfId="1" applyFont="1" applyFill="1" applyBorder="1" applyAlignment="1">
      <alignment horizontal="center" vertical="center"/>
    </xf>
    <xf numFmtId="44" fontId="11" fillId="0" borderId="1" xfId="1" applyFont="1" applyBorder="1"/>
    <xf numFmtId="44" fontId="8" fillId="0" borderId="1" xfId="1" applyFont="1" applyBorder="1"/>
    <xf numFmtId="0" fontId="8" fillId="0" borderId="0" xfId="0" applyFont="1" applyAlignment="1">
      <alignment horizontal="center" vertical="center"/>
    </xf>
    <xf numFmtId="44" fontId="11" fillId="0" borderId="5" xfId="1" applyFont="1" applyBorder="1" applyAlignment="1">
      <alignment horizontal="center" vertical="center"/>
    </xf>
    <xf numFmtId="44" fontId="11" fillId="0" borderId="5" xfId="0" applyNumberFormat="1" applyFont="1" applyBorder="1" applyAlignment="1">
      <alignment vertical="center"/>
    </xf>
    <xf numFmtId="44" fontId="11" fillId="0" borderId="1" xfId="1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center" vertical="center"/>
    </xf>
    <xf numFmtId="44" fontId="11" fillId="0" borderId="4" xfId="1" applyFont="1" applyBorder="1" applyAlignment="1">
      <alignment horizontal="center" vertical="center"/>
    </xf>
    <xf numFmtId="44" fontId="11" fillId="0" borderId="4" xfId="0" applyNumberFormat="1" applyFont="1" applyBorder="1" applyAlignment="1">
      <alignment horizontal="center" vertical="center"/>
    </xf>
    <xf numFmtId="44" fontId="11" fillId="0" borderId="21" xfId="1" applyFont="1" applyBorder="1" applyAlignment="1">
      <alignment horizontal="center" vertical="center"/>
    </xf>
    <xf numFmtId="44" fontId="11" fillId="0" borderId="5" xfId="0" applyNumberFormat="1" applyFont="1" applyBorder="1" applyAlignment="1">
      <alignment horizontal="center" vertical="center"/>
    </xf>
    <xf numFmtId="44" fontId="11" fillId="0" borderId="19" xfId="1" applyFont="1" applyBorder="1" applyAlignment="1">
      <alignment horizontal="center" vertical="center"/>
    </xf>
    <xf numFmtId="44" fontId="11" fillId="0" borderId="22" xfId="1" applyFont="1" applyBorder="1" applyAlignment="1">
      <alignment horizontal="center" vertical="center"/>
    </xf>
    <xf numFmtId="164" fontId="11" fillId="0" borderId="5" xfId="1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44" fontId="11" fillId="0" borderId="16" xfId="1" applyFont="1" applyBorder="1" applyAlignment="1">
      <alignment horizontal="center" vertical="center"/>
    </xf>
    <xf numFmtId="44" fontId="11" fillId="0" borderId="16" xfId="0" applyNumberFormat="1" applyFont="1" applyBorder="1" applyAlignment="1">
      <alignment horizontal="center" vertical="center"/>
    </xf>
    <xf numFmtId="44" fontId="11" fillId="0" borderId="5" xfId="1" applyFont="1" applyBorder="1"/>
    <xf numFmtId="44" fontId="8" fillId="0" borderId="5" xfId="1" applyFont="1" applyBorder="1"/>
    <xf numFmtId="0" fontId="8" fillId="0" borderId="24" xfId="0" applyFont="1" applyBorder="1" applyAlignment="1">
      <alignment horizontal="center" vertical="center"/>
    </xf>
    <xf numFmtId="44" fontId="8" fillId="0" borderId="25" xfId="1" applyFont="1" applyBorder="1"/>
    <xf numFmtId="0" fontId="2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4" fontId="1" fillId="2" borderId="25" xfId="1" applyFont="1" applyFill="1" applyBorder="1" applyAlignment="1">
      <alignment horizontal="center" vertical="center"/>
    </xf>
    <xf numFmtId="44" fontId="11" fillId="0" borderId="3" xfId="1" applyFont="1" applyBorder="1"/>
    <xf numFmtId="44" fontId="0" fillId="0" borderId="0" xfId="0" applyNumberForma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4" fontId="10" fillId="2" borderId="3" xfId="1" applyFont="1" applyFill="1" applyBorder="1" applyAlignment="1">
      <alignment horizontal="center" vertical="center"/>
    </xf>
    <xf numFmtId="44" fontId="10" fillId="2" borderId="3" xfId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44" fontId="1" fillId="2" borderId="20" xfId="1" applyFont="1" applyFill="1" applyBorder="1" applyAlignment="1">
      <alignment horizontal="center" vertical="center"/>
    </xf>
    <xf numFmtId="44" fontId="1" fillId="2" borderId="6" xfId="1" applyFont="1" applyFill="1" applyBorder="1" applyAlignment="1">
      <alignment horizontal="center" vertical="center"/>
    </xf>
    <xf numFmtId="44" fontId="1" fillId="2" borderId="3" xfId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6FC957"/>
      <color rgb="FF42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28575</xdr:rowOff>
    </xdr:from>
    <xdr:to>
      <xdr:col>0</xdr:col>
      <xdr:colOff>2130425</xdr:colOff>
      <xdr:row>11</xdr:row>
      <xdr:rowOff>54722</xdr:rowOff>
    </xdr:to>
    <xdr:pic>
      <xdr:nvPicPr>
        <xdr:cNvPr id="6" name="Picture 27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2130425" cy="29845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22</xdr:row>
      <xdr:rowOff>95249</xdr:rowOff>
    </xdr:from>
    <xdr:to>
      <xdr:col>0</xdr:col>
      <xdr:colOff>2019300</xdr:colOff>
      <xdr:row>26</xdr:row>
      <xdr:rowOff>180974</xdr:rowOff>
    </xdr:to>
    <xdr:grpSp>
      <xdr:nvGrpSpPr>
        <xdr:cNvPr id="7" name="Group 35993"/>
        <xdr:cNvGrpSpPr/>
      </xdr:nvGrpSpPr>
      <xdr:grpSpPr>
        <a:xfrm>
          <a:off x="200025" y="10034867"/>
          <a:ext cx="1819275" cy="1564901"/>
          <a:chOff x="0" y="0"/>
          <a:chExt cx="1453286" cy="711314"/>
        </a:xfrm>
      </xdr:grpSpPr>
      <xdr:pic>
        <xdr:nvPicPr>
          <xdr:cNvPr id="8" name="Picture 286"/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10501" y="15036"/>
            <a:ext cx="542785" cy="696278"/>
          </a:xfrm>
          <a:prstGeom prst="rect">
            <a:avLst/>
          </a:prstGeom>
        </xdr:spPr>
      </xdr:pic>
      <xdr:pic>
        <xdr:nvPicPr>
          <xdr:cNvPr id="9" name="Picture 288"/>
          <xdr:cNvPicPr/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0"/>
            <a:ext cx="549529" cy="690867"/>
          </a:xfrm>
          <a:prstGeom prst="rect">
            <a:avLst/>
          </a:prstGeom>
        </xdr:spPr>
      </xdr:pic>
      <xdr:pic>
        <xdr:nvPicPr>
          <xdr:cNvPr id="10" name="Picture 290"/>
          <xdr:cNvPicPr/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 rot="-5399999">
            <a:off x="377546" y="186360"/>
            <a:ext cx="685673" cy="34366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200025</xdr:colOff>
      <xdr:row>27</xdr:row>
      <xdr:rowOff>238125</xdr:rowOff>
    </xdr:from>
    <xdr:to>
      <xdr:col>0</xdr:col>
      <xdr:colOff>2076450</xdr:colOff>
      <xdr:row>31</xdr:row>
      <xdr:rowOff>66675</xdr:rowOff>
    </xdr:to>
    <xdr:grpSp>
      <xdr:nvGrpSpPr>
        <xdr:cNvPr id="11" name="Group 41709"/>
        <xdr:cNvGrpSpPr/>
      </xdr:nvGrpSpPr>
      <xdr:grpSpPr>
        <a:xfrm>
          <a:off x="200025" y="12026713"/>
          <a:ext cx="1876425" cy="1307727"/>
          <a:chOff x="0" y="0"/>
          <a:chExt cx="1425943" cy="769582"/>
        </a:xfrm>
      </xdr:grpSpPr>
      <xdr:pic>
        <xdr:nvPicPr>
          <xdr:cNvPr id="12" name="Picture 274"/>
          <xdr:cNvPicPr/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089114" y="51"/>
            <a:ext cx="336829" cy="769531"/>
          </a:xfrm>
          <a:prstGeom prst="rect">
            <a:avLst/>
          </a:prstGeom>
        </xdr:spPr>
      </xdr:pic>
      <xdr:pic>
        <xdr:nvPicPr>
          <xdr:cNvPr id="13" name="Picture 276"/>
          <xdr:cNvPicPr/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53657" y="39"/>
            <a:ext cx="325603" cy="758113"/>
          </a:xfrm>
          <a:prstGeom prst="rect">
            <a:avLst/>
          </a:prstGeom>
        </xdr:spPr>
      </xdr:pic>
      <xdr:pic>
        <xdr:nvPicPr>
          <xdr:cNvPr id="14" name="Picture 278"/>
          <xdr:cNvPicPr/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0" y="0"/>
            <a:ext cx="336829" cy="752437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1133475</xdr:colOff>
      <xdr:row>27</xdr:row>
      <xdr:rowOff>266700</xdr:rowOff>
    </xdr:from>
    <xdr:to>
      <xdr:col>0</xdr:col>
      <xdr:colOff>1628775</xdr:colOff>
      <xdr:row>30</xdr:row>
      <xdr:rowOff>62192</xdr:rowOff>
    </xdr:to>
    <xdr:pic>
      <xdr:nvPicPr>
        <xdr:cNvPr id="15" name="Picture 280"/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3475" y="7734300"/>
          <a:ext cx="495300" cy="9048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31</xdr:row>
      <xdr:rowOff>276225</xdr:rowOff>
    </xdr:from>
    <xdr:to>
      <xdr:col>0</xdr:col>
      <xdr:colOff>1562100</xdr:colOff>
      <xdr:row>34</xdr:row>
      <xdr:rowOff>323850</xdr:rowOff>
    </xdr:to>
    <xdr:grpSp>
      <xdr:nvGrpSpPr>
        <xdr:cNvPr id="16" name="Group 36666"/>
        <xdr:cNvGrpSpPr/>
      </xdr:nvGrpSpPr>
      <xdr:grpSpPr>
        <a:xfrm>
          <a:off x="209550" y="13543990"/>
          <a:ext cx="1352550" cy="1157007"/>
          <a:chOff x="0" y="0"/>
          <a:chExt cx="920013" cy="662521"/>
        </a:xfrm>
      </xdr:grpSpPr>
      <xdr:pic>
        <xdr:nvPicPr>
          <xdr:cNvPr id="17" name="Picture 282"/>
          <xdr:cNvPicPr/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465582" y="1371"/>
            <a:ext cx="454431" cy="661150"/>
          </a:xfrm>
          <a:prstGeom prst="rect">
            <a:avLst/>
          </a:prstGeom>
        </xdr:spPr>
      </xdr:pic>
      <xdr:pic>
        <xdr:nvPicPr>
          <xdr:cNvPr id="18" name="Picture 284"/>
          <xdr:cNvPicPr/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0" y="0"/>
            <a:ext cx="451803" cy="66023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114300</xdr:colOff>
      <xdr:row>34</xdr:row>
      <xdr:rowOff>466725</xdr:rowOff>
    </xdr:from>
    <xdr:to>
      <xdr:col>0</xdr:col>
      <xdr:colOff>2047875</xdr:colOff>
      <xdr:row>36</xdr:row>
      <xdr:rowOff>165287</xdr:rowOff>
    </xdr:to>
    <xdr:pic>
      <xdr:nvPicPr>
        <xdr:cNvPr id="19" name="Picture 672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4300" y="10220325"/>
          <a:ext cx="1933575" cy="53340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37</xdr:row>
      <xdr:rowOff>85725</xdr:rowOff>
    </xdr:from>
    <xdr:to>
      <xdr:col>0</xdr:col>
      <xdr:colOff>1885950</xdr:colOff>
      <xdr:row>41</xdr:row>
      <xdr:rowOff>123825</xdr:rowOff>
    </xdr:to>
    <xdr:grpSp>
      <xdr:nvGrpSpPr>
        <xdr:cNvPr id="20" name="Group 37948"/>
        <xdr:cNvGrpSpPr/>
      </xdr:nvGrpSpPr>
      <xdr:grpSpPr>
        <a:xfrm>
          <a:off x="323850" y="15572254"/>
          <a:ext cx="1562100" cy="1517277"/>
          <a:chOff x="0" y="0"/>
          <a:chExt cx="1130427" cy="871309"/>
        </a:xfrm>
      </xdr:grpSpPr>
      <xdr:pic>
        <xdr:nvPicPr>
          <xdr:cNvPr id="21" name="Picture 666"/>
          <xdr:cNvPicPr/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0" y="0"/>
            <a:ext cx="1130427" cy="498437"/>
          </a:xfrm>
          <a:prstGeom prst="rect">
            <a:avLst/>
          </a:prstGeom>
        </xdr:spPr>
      </xdr:pic>
      <xdr:pic>
        <xdr:nvPicPr>
          <xdr:cNvPr id="22" name="Picture 676"/>
          <xdr:cNvPicPr/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224028" y="492138"/>
            <a:ext cx="637248" cy="37917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609600</xdr:colOff>
      <xdr:row>41</xdr:row>
      <xdr:rowOff>142874</xdr:rowOff>
    </xdr:from>
    <xdr:to>
      <xdr:col>0</xdr:col>
      <xdr:colOff>1638300</xdr:colOff>
      <xdr:row>44</xdr:row>
      <xdr:rowOff>76199</xdr:rowOff>
    </xdr:to>
    <xdr:grpSp>
      <xdr:nvGrpSpPr>
        <xdr:cNvPr id="23" name="Group 38310"/>
        <xdr:cNvGrpSpPr/>
      </xdr:nvGrpSpPr>
      <xdr:grpSpPr>
        <a:xfrm>
          <a:off x="609600" y="17108580"/>
          <a:ext cx="1028700" cy="1042707"/>
          <a:chOff x="0" y="0"/>
          <a:chExt cx="643560" cy="764375"/>
        </a:xfrm>
      </xdr:grpSpPr>
      <xdr:pic>
        <xdr:nvPicPr>
          <xdr:cNvPr id="24" name="Picture 664"/>
          <xdr:cNvPicPr/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58928" y="404279"/>
            <a:ext cx="479514" cy="360096"/>
          </a:xfrm>
          <a:prstGeom prst="rect">
            <a:avLst/>
          </a:prstGeom>
        </xdr:spPr>
      </xdr:pic>
      <xdr:pic>
        <xdr:nvPicPr>
          <xdr:cNvPr id="25" name="Picture 674"/>
          <xdr:cNvPicPr/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0" y="0"/>
            <a:ext cx="643560" cy="39798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247650</xdr:colOff>
      <xdr:row>44</xdr:row>
      <xdr:rowOff>142874</xdr:rowOff>
    </xdr:from>
    <xdr:to>
      <xdr:col>0</xdr:col>
      <xdr:colOff>1897380</xdr:colOff>
      <xdr:row>45</xdr:row>
      <xdr:rowOff>75975</xdr:rowOff>
    </xdr:to>
    <xdr:pic>
      <xdr:nvPicPr>
        <xdr:cNvPr id="26" name="Picture 668"/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7650" y="13134974"/>
          <a:ext cx="1649730" cy="302895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45</xdr:row>
      <xdr:rowOff>523874</xdr:rowOff>
    </xdr:from>
    <xdr:to>
      <xdr:col>0</xdr:col>
      <xdr:colOff>1386840</xdr:colOff>
      <xdr:row>49</xdr:row>
      <xdr:rowOff>57784</xdr:rowOff>
    </xdr:to>
    <xdr:grpSp>
      <xdr:nvGrpSpPr>
        <xdr:cNvPr id="29" name="Group 38960"/>
        <xdr:cNvGrpSpPr/>
      </xdr:nvGrpSpPr>
      <xdr:grpSpPr>
        <a:xfrm>
          <a:off x="361950" y="18816356"/>
          <a:ext cx="1024890" cy="1165487"/>
          <a:chOff x="0" y="0"/>
          <a:chExt cx="1025309" cy="1439291"/>
        </a:xfrm>
      </xdr:grpSpPr>
      <xdr:pic>
        <xdr:nvPicPr>
          <xdr:cNvPr id="30" name="Picture 658"/>
          <xdr:cNvPicPr/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538442" y="481203"/>
            <a:ext cx="486867" cy="781939"/>
          </a:xfrm>
          <a:prstGeom prst="rect">
            <a:avLst/>
          </a:prstGeom>
        </xdr:spPr>
      </xdr:pic>
      <xdr:pic>
        <xdr:nvPicPr>
          <xdr:cNvPr id="31" name="Picture 660"/>
          <xdr:cNvPicPr/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0" y="0"/>
            <a:ext cx="433248" cy="1439291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1452843</xdr:colOff>
      <xdr:row>47</xdr:row>
      <xdr:rowOff>349063</xdr:rowOff>
    </xdr:from>
    <xdr:to>
      <xdr:col>0</xdr:col>
      <xdr:colOff>2110068</xdr:colOff>
      <xdr:row>50</xdr:row>
      <xdr:rowOff>135031</xdr:rowOff>
    </xdr:to>
    <xdr:pic>
      <xdr:nvPicPr>
        <xdr:cNvPr id="32" name="Picture 656"/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52843" y="18099181"/>
          <a:ext cx="6572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162486</xdr:colOff>
      <xdr:row>46</xdr:row>
      <xdr:rowOff>285190</xdr:rowOff>
    </xdr:from>
    <xdr:to>
      <xdr:col>0</xdr:col>
      <xdr:colOff>793041</xdr:colOff>
      <xdr:row>50</xdr:row>
      <xdr:rowOff>187773</xdr:rowOff>
    </xdr:to>
    <xdr:pic>
      <xdr:nvPicPr>
        <xdr:cNvPr id="33" name="Picture 662"/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2486" y="17665514"/>
          <a:ext cx="630555" cy="1381760"/>
        </a:xfrm>
        <a:prstGeom prst="rect">
          <a:avLst/>
        </a:prstGeom>
      </xdr:spPr>
    </xdr:pic>
    <xdr:clientData/>
  </xdr:twoCellAnchor>
  <xdr:twoCellAnchor>
    <xdr:from>
      <xdr:col>0</xdr:col>
      <xdr:colOff>1512794</xdr:colOff>
      <xdr:row>45</xdr:row>
      <xdr:rowOff>56029</xdr:rowOff>
    </xdr:from>
    <xdr:to>
      <xdr:col>0</xdr:col>
      <xdr:colOff>1939514</xdr:colOff>
      <xdr:row>48</xdr:row>
      <xdr:rowOff>513864</xdr:rowOff>
    </xdr:to>
    <xdr:grpSp>
      <xdr:nvGrpSpPr>
        <xdr:cNvPr id="37" name="Group 39196"/>
        <xdr:cNvGrpSpPr/>
      </xdr:nvGrpSpPr>
      <xdr:grpSpPr>
        <a:xfrm>
          <a:off x="1512794" y="18500911"/>
          <a:ext cx="426720" cy="1424343"/>
          <a:chOff x="0" y="0"/>
          <a:chExt cx="426847" cy="1791589"/>
        </a:xfrm>
      </xdr:grpSpPr>
      <xdr:pic>
        <xdr:nvPicPr>
          <xdr:cNvPr id="38" name="Picture 670"/>
          <xdr:cNvPicPr/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6223" y="0"/>
            <a:ext cx="420624" cy="1753743"/>
          </a:xfrm>
          <a:prstGeom prst="rect">
            <a:avLst/>
          </a:prstGeom>
        </xdr:spPr>
      </xdr:pic>
      <xdr:pic>
        <xdr:nvPicPr>
          <xdr:cNvPr id="39" name="Picture 680"/>
          <xdr:cNvPicPr/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0" y="37719"/>
            <a:ext cx="420624" cy="175387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56029</xdr:colOff>
      <xdr:row>55</xdr:row>
      <xdr:rowOff>168086</xdr:rowOff>
    </xdr:from>
    <xdr:to>
      <xdr:col>0</xdr:col>
      <xdr:colOff>2061882</xdr:colOff>
      <xdr:row>58</xdr:row>
      <xdr:rowOff>313763</xdr:rowOff>
    </xdr:to>
    <xdr:pic>
      <xdr:nvPicPr>
        <xdr:cNvPr id="40" name="Picture 678"/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6029" y="20876557"/>
          <a:ext cx="2005853" cy="12550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1871382</xdr:colOff>
      <xdr:row>66</xdr:row>
      <xdr:rowOff>212912</xdr:rowOff>
    </xdr:to>
    <xdr:grpSp>
      <xdr:nvGrpSpPr>
        <xdr:cNvPr id="41" name="Group 34108"/>
        <xdr:cNvGrpSpPr/>
      </xdr:nvGrpSpPr>
      <xdr:grpSpPr>
        <a:xfrm>
          <a:off x="0" y="25470971"/>
          <a:ext cx="1871382" cy="952500"/>
          <a:chOff x="0" y="0"/>
          <a:chExt cx="1609941" cy="819328"/>
        </a:xfrm>
      </xdr:grpSpPr>
      <xdr:pic>
        <xdr:nvPicPr>
          <xdr:cNvPr id="42" name="Picture 1006"/>
          <xdr:cNvPicPr/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618236" y="29578"/>
            <a:ext cx="379984" cy="789750"/>
          </a:xfrm>
          <a:prstGeom prst="rect">
            <a:avLst/>
          </a:prstGeom>
        </xdr:spPr>
      </xdr:pic>
      <xdr:pic>
        <xdr:nvPicPr>
          <xdr:cNvPr id="43" name="Picture 1008"/>
          <xdr:cNvPicPr/>
        </xdr:nvPicPr>
        <xdr:blipFill>
          <a:blip xmlns:r="http://schemas.openxmlformats.org/officeDocument/2006/relationships" r:embed="rId24"/>
          <a:stretch>
            <a:fillRect/>
          </a:stretch>
        </xdr:blipFill>
        <xdr:spPr>
          <a:xfrm>
            <a:off x="0" y="0"/>
            <a:ext cx="602729" cy="792531"/>
          </a:xfrm>
          <a:prstGeom prst="rect">
            <a:avLst/>
          </a:prstGeom>
        </xdr:spPr>
      </xdr:pic>
      <xdr:pic>
        <xdr:nvPicPr>
          <xdr:cNvPr id="44" name="Picture 1010"/>
          <xdr:cNvPicPr/>
        </xdr:nvPicPr>
        <xdr:blipFill>
          <a:blip xmlns:r="http://schemas.openxmlformats.org/officeDocument/2006/relationships" r:embed="rId25"/>
          <a:stretch>
            <a:fillRect/>
          </a:stretch>
        </xdr:blipFill>
        <xdr:spPr>
          <a:xfrm>
            <a:off x="996823" y="76"/>
            <a:ext cx="613118" cy="811886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67235</xdr:colOff>
      <xdr:row>66</xdr:row>
      <xdr:rowOff>212912</xdr:rowOff>
    </xdr:from>
    <xdr:to>
      <xdr:col>0</xdr:col>
      <xdr:colOff>1702995</xdr:colOff>
      <xdr:row>67</xdr:row>
      <xdr:rowOff>95213</xdr:rowOff>
    </xdr:to>
    <xdr:pic>
      <xdr:nvPicPr>
        <xdr:cNvPr id="46" name="Picture 1018"/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7235" y="24989118"/>
          <a:ext cx="1635760" cy="252095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67</xdr:row>
      <xdr:rowOff>268942</xdr:rowOff>
    </xdr:from>
    <xdr:to>
      <xdr:col>0</xdr:col>
      <xdr:colOff>1266601</xdr:colOff>
      <xdr:row>70</xdr:row>
      <xdr:rowOff>188260</xdr:rowOff>
    </xdr:to>
    <xdr:grpSp>
      <xdr:nvGrpSpPr>
        <xdr:cNvPr id="47" name="Group 34610"/>
        <xdr:cNvGrpSpPr/>
      </xdr:nvGrpSpPr>
      <xdr:grpSpPr>
        <a:xfrm>
          <a:off x="11206" y="26849295"/>
          <a:ext cx="1255395" cy="1028700"/>
          <a:chOff x="0" y="0"/>
          <a:chExt cx="1255560" cy="1028738"/>
        </a:xfrm>
      </xdr:grpSpPr>
      <xdr:pic>
        <xdr:nvPicPr>
          <xdr:cNvPr id="48" name="Picture 1012"/>
          <xdr:cNvPicPr/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275590" y="567817"/>
            <a:ext cx="782358" cy="460921"/>
          </a:xfrm>
          <a:prstGeom prst="rect">
            <a:avLst/>
          </a:prstGeom>
        </xdr:spPr>
      </xdr:pic>
      <xdr:pic>
        <xdr:nvPicPr>
          <xdr:cNvPr id="49" name="Picture 1022"/>
          <xdr:cNvPicPr/>
        </xdr:nvPicPr>
        <xdr:blipFill>
          <a:blip xmlns:r="http://schemas.openxmlformats.org/officeDocument/2006/relationships" r:embed="rId28"/>
          <a:stretch>
            <a:fillRect/>
          </a:stretch>
        </xdr:blipFill>
        <xdr:spPr>
          <a:xfrm>
            <a:off x="0" y="0"/>
            <a:ext cx="1255560" cy="53623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1277471</xdr:colOff>
      <xdr:row>68</xdr:row>
      <xdr:rowOff>156883</xdr:rowOff>
    </xdr:from>
    <xdr:to>
      <xdr:col>0</xdr:col>
      <xdr:colOff>1954381</xdr:colOff>
      <xdr:row>70</xdr:row>
      <xdr:rowOff>263115</xdr:rowOff>
    </xdr:to>
    <xdr:grpSp>
      <xdr:nvGrpSpPr>
        <xdr:cNvPr id="50" name="Group 34883"/>
        <xdr:cNvGrpSpPr/>
      </xdr:nvGrpSpPr>
      <xdr:grpSpPr>
        <a:xfrm>
          <a:off x="1277471" y="27107030"/>
          <a:ext cx="676910" cy="845820"/>
          <a:chOff x="0" y="0"/>
          <a:chExt cx="677202" cy="846061"/>
        </a:xfrm>
      </xdr:grpSpPr>
      <xdr:pic>
        <xdr:nvPicPr>
          <xdr:cNvPr id="51" name="Picture 1014"/>
          <xdr:cNvPicPr/>
        </xdr:nvPicPr>
        <xdr:blipFill>
          <a:blip xmlns:r="http://schemas.openxmlformats.org/officeDocument/2006/relationships" r:embed="rId29"/>
          <a:stretch>
            <a:fillRect/>
          </a:stretch>
        </xdr:blipFill>
        <xdr:spPr>
          <a:xfrm>
            <a:off x="0" y="0"/>
            <a:ext cx="677202" cy="435343"/>
          </a:xfrm>
          <a:prstGeom prst="rect">
            <a:avLst/>
          </a:prstGeom>
        </xdr:spPr>
      </xdr:pic>
      <xdr:pic>
        <xdr:nvPicPr>
          <xdr:cNvPr id="52" name="Picture 1016"/>
          <xdr:cNvPicPr/>
        </xdr:nvPicPr>
        <xdr:blipFill>
          <a:blip xmlns:r="http://schemas.openxmlformats.org/officeDocument/2006/relationships" r:embed="rId30"/>
          <a:stretch>
            <a:fillRect/>
          </a:stretch>
        </xdr:blipFill>
        <xdr:spPr>
          <a:xfrm>
            <a:off x="58928" y="473316"/>
            <a:ext cx="565734" cy="37274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302559</xdr:colOff>
      <xdr:row>71</xdr:row>
      <xdr:rowOff>134472</xdr:rowOff>
    </xdr:from>
    <xdr:to>
      <xdr:col>0</xdr:col>
      <xdr:colOff>1938319</xdr:colOff>
      <xdr:row>72</xdr:row>
      <xdr:rowOff>48522</xdr:rowOff>
    </xdr:to>
    <xdr:pic>
      <xdr:nvPicPr>
        <xdr:cNvPr id="53" name="Picture 1020"/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2559" y="26759648"/>
          <a:ext cx="1635760" cy="283845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82</xdr:row>
      <xdr:rowOff>134470</xdr:rowOff>
    </xdr:from>
    <xdr:to>
      <xdr:col>0</xdr:col>
      <xdr:colOff>1885315</xdr:colOff>
      <xdr:row>84</xdr:row>
      <xdr:rowOff>321982</xdr:rowOff>
    </xdr:to>
    <xdr:grpSp>
      <xdr:nvGrpSpPr>
        <xdr:cNvPr id="54" name="Group 35327"/>
        <xdr:cNvGrpSpPr/>
      </xdr:nvGrpSpPr>
      <xdr:grpSpPr>
        <a:xfrm>
          <a:off x="190501" y="32261735"/>
          <a:ext cx="1694814" cy="927100"/>
          <a:chOff x="0" y="0"/>
          <a:chExt cx="1695170" cy="927151"/>
        </a:xfrm>
      </xdr:grpSpPr>
      <xdr:pic>
        <xdr:nvPicPr>
          <xdr:cNvPr id="55" name="Picture 1032"/>
          <xdr:cNvPicPr/>
        </xdr:nvPicPr>
        <xdr:blipFill>
          <a:blip xmlns:r="http://schemas.openxmlformats.org/officeDocument/2006/relationships" r:embed="rId32"/>
          <a:stretch>
            <a:fillRect/>
          </a:stretch>
        </xdr:blipFill>
        <xdr:spPr>
          <a:xfrm>
            <a:off x="637769" y="0"/>
            <a:ext cx="413791" cy="919912"/>
          </a:xfrm>
          <a:prstGeom prst="rect">
            <a:avLst/>
          </a:prstGeom>
        </xdr:spPr>
      </xdr:pic>
      <xdr:pic>
        <xdr:nvPicPr>
          <xdr:cNvPr id="56" name="Picture 1034"/>
          <xdr:cNvPicPr/>
        </xdr:nvPicPr>
        <xdr:blipFill>
          <a:blip xmlns:r="http://schemas.openxmlformats.org/officeDocument/2006/relationships" r:embed="rId33"/>
          <a:stretch>
            <a:fillRect/>
          </a:stretch>
        </xdr:blipFill>
        <xdr:spPr>
          <a:xfrm rot="-5399999">
            <a:off x="-116160" y="141217"/>
            <a:ext cx="870090" cy="637769"/>
          </a:xfrm>
          <a:prstGeom prst="rect">
            <a:avLst/>
          </a:prstGeom>
        </xdr:spPr>
      </xdr:pic>
      <xdr:pic>
        <xdr:nvPicPr>
          <xdr:cNvPr id="57" name="Picture 1036"/>
          <xdr:cNvPicPr/>
        </xdr:nvPicPr>
        <xdr:blipFill>
          <a:blip xmlns:r="http://schemas.openxmlformats.org/officeDocument/2006/relationships" r:embed="rId34"/>
          <a:stretch>
            <a:fillRect/>
          </a:stretch>
        </xdr:blipFill>
        <xdr:spPr>
          <a:xfrm rot="-5399999">
            <a:off x="903668" y="135648"/>
            <a:ext cx="919912" cy="663093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224118</xdr:colOff>
      <xdr:row>76</xdr:row>
      <xdr:rowOff>302559</xdr:rowOff>
    </xdr:from>
    <xdr:to>
      <xdr:col>0</xdr:col>
      <xdr:colOff>1459193</xdr:colOff>
      <xdr:row>79</xdr:row>
      <xdr:rowOff>55507</xdr:rowOff>
    </xdr:to>
    <xdr:pic>
      <xdr:nvPicPr>
        <xdr:cNvPr id="58" name="Picture 1052"/>
        <xdr:cNvPicPr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24118" y="28776706"/>
          <a:ext cx="1235075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79</xdr:row>
      <xdr:rowOff>145677</xdr:rowOff>
    </xdr:from>
    <xdr:to>
      <xdr:col>0</xdr:col>
      <xdr:colOff>1772994</xdr:colOff>
      <xdr:row>80</xdr:row>
      <xdr:rowOff>47028</xdr:rowOff>
    </xdr:to>
    <xdr:pic>
      <xdr:nvPicPr>
        <xdr:cNvPr id="59" name="Picture 1030"/>
        <xdr:cNvPicPr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3264" y="29729206"/>
          <a:ext cx="1649730" cy="271145"/>
        </a:xfrm>
        <a:prstGeom prst="rect">
          <a:avLst/>
        </a:prstGeom>
      </xdr:spPr>
    </xdr:pic>
    <xdr:clientData/>
  </xdr:twoCellAnchor>
  <xdr:twoCellAnchor>
    <xdr:from>
      <xdr:col>0</xdr:col>
      <xdr:colOff>246530</xdr:colOff>
      <xdr:row>80</xdr:row>
      <xdr:rowOff>67234</xdr:rowOff>
    </xdr:from>
    <xdr:to>
      <xdr:col>0</xdr:col>
      <xdr:colOff>1995320</xdr:colOff>
      <xdr:row>82</xdr:row>
      <xdr:rowOff>77581</xdr:rowOff>
    </xdr:to>
    <xdr:grpSp>
      <xdr:nvGrpSpPr>
        <xdr:cNvPr id="60" name="Group 36234"/>
        <xdr:cNvGrpSpPr/>
      </xdr:nvGrpSpPr>
      <xdr:grpSpPr>
        <a:xfrm>
          <a:off x="246530" y="31454910"/>
          <a:ext cx="1748790" cy="749936"/>
          <a:chOff x="0" y="0"/>
          <a:chExt cx="1748790" cy="750062"/>
        </a:xfrm>
      </xdr:grpSpPr>
      <xdr:pic>
        <xdr:nvPicPr>
          <xdr:cNvPr id="61" name="Picture 1024"/>
          <xdr:cNvPicPr/>
        </xdr:nvPicPr>
        <xdr:blipFill>
          <a:blip xmlns:r="http://schemas.openxmlformats.org/officeDocument/2006/relationships" r:embed="rId37"/>
          <a:stretch>
            <a:fillRect/>
          </a:stretch>
        </xdr:blipFill>
        <xdr:spPr>
          <a:xfrm>
            <a:off x="0" y="0"/>
            <a:ext cx="1091514" cy="485394"/>
          </a:xfrm>
          <a:prstGeom prst="rect">
            <a:avLst/>
          </a:prstGeom>
        </xdr:spPr>
      </xdr:pic>
      <xdr:pic>
        <xdr:nvPicPr>
          <xdr:cNvPr id="62" name="Picture 1028"/>
          <xdr:cNvPicPr/>
        </xdr:nvPicPr>
        <xdr:blipFill>
          <a:blip xmlns:r="http://schemas.openxmlformats.org/officeDocument/2006/relationships" r:embed="rId38"/>
          <a:stretch>
            <a:fillRect/>
          </a:stretch>
        </xdr:blipFill>
        <xdr:spPr>
          <a:xfrm>
            <a:off x="1005332" y="302946"/>
            <a:ext cx="743458" cy="44711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1497965</xdr:colOff>
      <xdr:row>75</xdr:row>
      <xdr:rowOff>153447</xdr:rowOff>
    </xdr:to>
    <xdr:grpSp>
      <xdr:nvGrpSpPr>
        <xdr:cNvPr id="63" name="Group 36471"/>
        <xdr:cNvGrpSpPr/>
      </xdr:nvGrpSpPr>
      <xdr:grpSpPr>
        <a:xfrm>
          <a:off x="0" y="29168912"/>
          <a:ext cx="1497965" cy="523241"/>
          <a:chOff x="0" y="0"/>
          <a:chExt cx="1498524" cy="523317"/>
        </a:xfrm>
      </xdr:grpSpPr>
      <xdr:pic>
        <xdr:nvPicPr>
          <xdr:cNvPr id="64" name="Picture 1026"/>
          <xdr:cNvPicPr/>
        </xdr:nvPicPr>
        <xdr:blipFill>
          <a:blip xmlns:r="http://schemas.openxmlformats.org/officeDocument/2006/relationships" r:embed="rId39"/>
          <a:stretch>
            <a:fillRect/>
          </a:stretch>
        </xdr:blipFill>
        <xdr:spPr>
          <a:xfrm>
            <a:off x="841299" y="69469"/>
            <a:ext cx="657225" cy="453848"/>
          </a:xfrm>
          <a:prstGeom prst="rect">
            <a:avLst/>
          </a:prstGeom>
        </xdr:spPr>
      </xdr:pic>
      <xdr:pic>
        <xdr:nvPicPr>
          <xdr:cNvPr id="65" name="Picture 1040"/>
          <xdr:cNvPicPr/>
        </xdr:nvPicPr>
        <xdr:blipFill>
          <a:blip xmlns:r="http://schemas.openxmlformats.org/officeDocument/2006/relationships" r:embed="rId40"/>
          <a:stretch>
            <a:fillRect/>
          </a:stretch>
        </xdr:blipFill>
        <xdr:spPr>
          <a:xfrm>
            <a:off x="0" y="0"/>
            <a:ext cx="748716" cy="47277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257735</xdr:colOff>
      <xdr:row>85</xdr:row>
      <xdr:rowOff>190501</xdr:rowOff>
    </xdr:from>
    <xdr:to>
      <xdr:col>0</xdr:col>
      <xdr:colOff>1887145</xdr:colOff>
      <xdr:row>86</xdr:row>
      <xdr:rowOff>116617</xdr:rowOff>
    </xdr:to>
    <xdr:pic>
      <xdr:nvPicPr>
        <xdr:cNvPr id="66" name="Picture 1038"/>
        <xdr:cNvPicPr/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57735" y="31992795"/>
          <a:ext cx="1629410" cy="295910"/>
        </a:xfrm>
        <a:prstGeom prst="rect">
          <a:avLst/>
        </a:prstGeom>
      </xdr:spPr>
    </xdr:pic>
    <xdr:clientData/>
  </xdr:twoCellAnchor>
  <xdr:twoCellAnchor>
    <xdr:from>
      <xdr:col>0</xdr:col>
      <xdr:colOff>302558</xdr:colOff>
      <xdr:row>88</xdr:row>
      <xdr:rowOff>224118</xdr:rowOff>
    </xdr:from>
    <xdr:to>
      <xdr:col>0</xdr:col>
      <xdr:colOff>2057062</xdr:colOff>
      <xdr:row>91</xdr:row>
      <xdr:rowOff>48185</xdr:rowOff>
    </xdr:to>
    <xdr:grpSp>
      <xdr:nvGrpSpPr>
        <xdr:cNvPr id="67" name="Group 36884"/>
        <xdr:cNvGrpSpPr/>
      </xdr:nvGrpSpPr>
      <xdr:grpSpPr>
        <a:xfrm>
          <a:off x="302558" y="34570147"/>
          <a:ext cx="1754504" cy="933450"/>
          <a:chOff x="0" y="0"/>
          <a:chExt cx="1754950" cy="934059"/>
        </a:xfrm>
      </xdr:grpSpPr>
      <xdr:pic>
        <xdr:nvPicPr>
          <xdr:cNvPr id="68" name="Picture 1046"/>
          <xdr:cNvPicPr/>
        </xdr:nvPicPr>
        <xdr:blipFill>
          <a:blip xmlns:r="http://schemas.openxmlformats.org/officeDocument/2006/relationships" r:embed="rId42"/>
          <a:stretch>
            <a:fillRect/>
          </a:stretch>
        </xdr:blipFill>
        <xdr:spPr>
          <a:xfrm>
            <a:off x="0" y="18313"/>
            <a:ext cx="661238" cy="915746"/>
          </a:xfrm>
          <a:prstGeom prst="rect">
            <a:avLst/>
          </a:prstGeom>
        </xdr:spPr>
      </xdr:pic>
      <xdr:pic>
        <xdr:nvPicPr>
          <xdr:cNvPr id="69" name="Picture 1048"/>
          <xdr:cNvPicPr/>
        </xdr:nvPicPr>
        <xdr:blipFill>
          <a:blip xmlns:r="http://schemas.openxmlformats.org/officeDocument/2006/relationships" r:embed="rId43"/>
          <a:stretch>
            <a:fillRect/>
          </a:stretch>
        </xdr:blipFill>
        <xdr:spPr>
          <a:xfrm>
            <a:off x="1109650" y="18300"/>
            <a:ext cx="645300" cy="913727"/>
          </a:xfrm>
          <a:prstGeom prst="rect">
            <a:avLst/>
          </a:prstGeom>
        </xdr:spPr>
      </xdr:pic>
      <xdr:pic>
        <xdr:nvPicPr>
          <xdr:cNvPr id="70" name="Picture 1050"/>
          <xdr:cNvPicPr/>
        </xdr:nvPicPr>
        <xdr:blipFill>
          <a:blip xmlns:r="http://schemas.openxmlformats.org/officeDocument/2006/relationships" r:embed="rId44"/>
          <a:stretch>
            <a:fillRect/>
          </a:stretch>
        </xdr:blipFill>
        <xdr:spPr>
          <a:xfrm rot="-5399999">
            <a:off x="409518" y="276219"/>
            <a:ext cx="934059" cy="38162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112059</xdr:colOff>
      <xdr:row>91</xdr:row>
      <xdr:rowOff>179293</xdr:rowOff>
    </xdr:from>
    <xdr:to>
      <xdr:col>0</xdr:col>
      <xdr:colOff>630219</xdr:colOff>
      <xdr:row>92</xdr:row>
      <xdr:rowOff>342899</xdr:rowOff>
    </xdr:to>
    <xdr:pic>
      <xdr:nvPicPr>
        <xdr:cNvPr id="71" name="Picture 41692"/>
        <xdr:cNvPicPr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059" y="34200352"/>
          <a:ext cx="51816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717176</xdr:colOff>
      <xdr:row>91</xdr:row>
      <xdr:rowOff>123264</xdr:rowOff>
    </xdr:from>
    <xdr:to>
      <xdr:col>0</xdr:col>
      <xdr:colOff>1250576</xdr:colOff>
      <xdr:row>92</xdr:row>
      <xdr:rowOff>298935</xdr:rowOff>
    </xdr:to>
    <xdr:pic>
      <xdr:nvPicPr>
        <xdr:cNvPr id="72" name="Picture 41693"/>
        <xdr:cNvPicPr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17176" y="34144323"/>
          <a:ext cx="533400" cy="545465"/>
        </a:xfrm>
        <a:prstGeom prst="rect">
          <a:avLst/>
        </a:prstGeom>
      </xdr:spPr>
    </xdr:pic>
    <xdr:clientData/>
  </xdr:twoCellAnchor>
  <xdr:twoCellAnchor>
    <xdr:from>
      <xdr:col>0</xdr:col>
      <xdr:colOff>179293</xdr:colOff>
      <xdr:row>93</xdr:row>
      <xdr:rowOff>33617</xdr:rowOff>
    </xdr:from>
    <xdr:to>
      <xdr:col>0</xdr:col>
      <xdr:colOff>1657574</xdr:colOff>
      <xdr:row>96</xdr:row>
      <xdr:rowOff>29771</xdr:rowOff>
    </xdr:to>
    <xdr:grpSp>
      <xdr:nvGrpSpPr>
        <xdr:cNvPr id="73" name="Group 38353"/>
        <xdr:cNvGrpSpPr/>
      </xdr:nvGrpSpPr>
      <xdr:grpSpPr>
        <a:xfrm>
          <a:off x="179293" y="36228617"/>
          <a:ext cx="1478281" cy="1105536"/>
          <a:chOff x="0" y="0"/>
          <a:chExt cx="1478547" cy="1105725"/>
        </a:xfrm>
      </xdr:grpSpPr>
      <xdr:pic>
        <xdr:nvPicPr>
          <xdr:cNvPr id="74" name="Picture 1427"/>
          <xdr:cNvPicPr/>
        </xdr:nvPicPr>
        <xdr:blipFill>
          <a:blip xmlns:r="http://schemas.openxmlformats.org/officeDocument/2006/relationships" r:embed="rId47"/>
          <a:stretch>
            <a:fillRect/>
          </a:stretch>
        </xdr:blipFill>
        <xdr:spPr>
          <a:xfrm>
            <a:off x="977392" y="6464"/>
            <a:ext cx="501155" cy="612724"/>
          </a:xfrm>
          <a:prstGeom prst="rect">
            <a:avLst/>
          </a:prstGeom>
        </xdr:spPr>
      </xdr:pic>
      <xdr:pic>
        <xdr:nvPicPr>
          <xdr:cNvPr id="75" name="Picture 1429"/>
          <xdr:cNvPicPr/>
        </xdr:nvPicPr>
        <xdr:blipFill>
          <a:blip xmlns:r="http://schemas.openxmlformats.org/officeDocument/2006/relationships" r:embed="rId48"/>
          <a:stretch>
            <a:fillRect/>
          </a:stretch>
        </xdr:blipFill>
        <xdr:spPr>
          <a:xfrm>
            <a:off x="250317" y="0"/>
            <a:ext cx="495021" cy="604330"/>
          </a:xfrm>
          <a:prstGeom prst="rect">
            <a:avLst/>
          </a:prstGeom>
        </xdr:spPr>
      </xdr:pic>
      <xdr:pic>
        <xdr:nvPicPr>
          <xdr:cNvPr id="76" name="Picture 1437"/>
          <xdr:cNvPicPr/>
        </xdr:nvPicPr>
        <xdr:blipFill>
          <a:blip xmlns:r="http://schemas.openxmlformats.org/officeDocument/2006/relationships" r:embed="rId49"/>
          <a:stretch>
            <a:fillRect/>
          </a:stretch>
        </xdr:blipFill>
        <xdr:spPr>
          <a:xfrm>
            <a:off x="0" y="593991"/>
            <a:ext cx="545757" cy="51173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784412</xdr:colOff>
      <xdr:row>95</xdr:row>
      <xdr:rowOff>11206</xdr:rowOff>
    </xdr:from>
    <xdr:to>
      <xdr:col>0</xdr:col>
      <xdr:colOff>1895662</xdr:colOff>
      <xdr:row>97</xdr:row>
      <xdr:rowOff>81241</xdr:rowOff>
    </xdr:to>
    <xdr:grpSp>
      <xdr:nvGrpSpPr>
        <xdr:cNvPr id="77" name="Group 38577"/>
        <xdr:cNvGrpSpPr/>
      </xdr:nvGrpSpPr>
      <xdr:grpSpPr>
        <a:xfrm>
          <a:off x="784412" y="36945794"/>
          <a:ext cx="1111250" cy="809623"/>
          <a:chOff x="0" y="0"/>
          <a:chExt cx="1111415" cy="809625"/>
        </a:xfrm>
      </xdr:grpSpPr>
      <xdr:pic>
        <xdr:nvPicPr>
          <xdr:cNvPr id="78" name="Picture 1435"/>
          <xdr:cNvPicPr/>
        </xdr:nvPicPr>
        <xdr:blipFill>
          <a:blip xmlns:r="http://schemas.openxmlformats.org/officeDocument/2006/relationships" r:embed="rId50"/>
          <a:stretch>
            <a:fillRect/>
          </a:stretch>
        </xdr:blipFill>
        <xdr:spPr>
          <a:xfrm>
            <a:off x="0" y="0"/>
            <a:ext cx="552069" cy="543941"/>
          </a:xfrm>
          <a:prstGeom prst="rect">
            <a:avLst/>
          </a:prstGeom>
        </xdr:spPr>
      </xdr:pic>
      <xdr:pic>
        <xdr:nvPicPr>
          <xdr:cNvPr id="79" name="Picture 1439"/>
          <xdr:cNvPicPr/>
        </xdr:nvPicPr>
        <xdr:blipFill>
          <a:blip xmlns:r="http://schemas.openxmlformats.org/officeDocument/2006/relationships" r:embed="rId51"/>
          <a:stretch>
            <a:fillRect/>
          </a:stretch>
        </xdr:blipFill>
        <xdr:spPr>
          <a:xfrm>
            <a:off x="591947" y="322466"/>
            <a:ext cx="519468" cy="48715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78442</xdr:colOff>
      <xdr:row>96</xdr:row>
      <xdr:rowOff>291353</xdr:rowOff>
    </xdr:from>
    <xdr:to>
      <xdr:col>0</xdr:col>
      <xdr:colOff>1766907</xdr:colOff>
      <xdr:row>98</xdr:row>
      <xdr:rowOff>112469</xdr:rowOff>
    </xdr:to>
    <xdr:pic>
      <xdr:nvPicPr>
        <xdr:cNvPr id="80" name="Picture 1421"/>
        <xdr:cNvPicPr/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442" y="36161382"/>
          <a:ext cx="1688465" cy="56070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98</xdr:row>
      <xdr:rowOff>33617</xdr:rowOff>
    </xdr:from>
    <xdr:to>
      <xdr:col>0</xdr:col>
      <xdr:colOff>1570990</xdr:colOff>
      <xdr:row>101</xdr:row>
      <xdr:rowOff>282500</xdr:rowOff>
    </xdr:to>
    <xdr:grpSp>
      <xdr:nvGrpSpPr>
        <xdr:cNvPr id="81" name="Group 39162"/>
        <xdr:cNvGrpSpPr/>
      </xdr:nvGrpSpPr>
      <xdr:grpSpPr>
        <a:xfrm>
          <a:off x="190500" y="38077588"/>
          <a:ext cx="1380490" cy="1358265"/>
          <a:chOff x="0" y="0"/>
          <a:chExt cx="1380655" cy="1358265"/>
        </a:xfrm>
      </xdr:grpSpPr>
      <xdr:pic>
        <xdr:nvPicPr>
          <xdr:cNvPr id="82" name="Picture 1415"/>
          <xdr:cNvPicPr/>
        </xdr:nvPicPr>
        <xdr:blipFill>
          <a:blip xmlns:r="http://schemas.openxmlformats.org/officeDocument/2006/relationships" r:embed="rId53"/>
          <a:stretch>
            <a:fillRect/>
          </a:stretch>
        </xdr:blipFill>
        <xdr:spPr>
          <a:xfrm>
            <a:off x="802297" y="334937"/>
            <a:ext cx="578358" cy="852894"/>
          </a:xfrm>
          <a:prstGeom prst="rect">
            <a:avLst/>
          </a:prstGeom>
        </xdr:spPr>
      </xdr:pic>
      <xdr:pic>
        <xdr:nvPicPr>
          <xdr:cNvPr id="83" name="Picture 1419"/>
          <xdr:cNvPicPr/>
        </xdr:nvPicPr>
        <xdr:blipFill>
          <a:blip xmlns:r="http://schemas.openxmlformats.org/officeDocument/2006/relationships" r:embed="rId54"/>
          <a:stretch>
            <a:fillRect/>
          </a:stretch>
        </xdr:blipFill>
        <xdr:spPr>
          <a:xfrm>
            <a:off x="0" y="0"/>
            <a:ext cx="578358" cy="13582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268941</xdr:colOff>
      <xdr:row>102</xdr:row>
      <xdr:rowOff>123265</xdr:rowOff>
    </xdr:from>
    <xdr:to>
      <xdr:col>0</xdr:col>
      <xdr:colOff>1556722</xdr:colOff>
      <xdr:row>104</xdr:row>
      <xdr:rowOff>141867</xdr:rowOff>
    </xdr:to>
    <xdr:grpSp>
      <xdr:nvGrpSpPr>
        <xdr:cNvPr id="84" name="Group 39631"/>
        <xdr:cNvGrpSpPr/>
      </xdr:nvGrpSpPr>
      <xdr:grpSpPr>
        <a:xfrm>
          <a:off x="268941" y="39646412"/>
          <a:ext cx="1287781" cy="758190"/>
          <a:chOff x="0" y="0"/>
          <a:chExt cx="1288161" cy="758393"/>
        </a:xfrm>
      </xdr:grpSpPr>
      <xdr:pic>
        <xdr:nvPicPr>
          <xdr:cNvPr id="85" name="Picture 1417"/>
          <xdr:cNvPicPr/>
        </xdr:nvPicPr>
        <xdr:blipFill>
          <a:blip xmlns:r="http://schemas.openxmlformats.org/officeDocument/2006/relationships" r:embed="rId55"/>
          <a:stretch>
            <a:fillRect/>
          </a:stretch>
        </xdr:blipFill>
        <xdr:spPr>
          <a:xfrm>
            <a:off x="0" y="0"/>
            <a:ext cx="460578" cy="758393"/>
          </a:xfrm>
          <a:prstGeom prst="rect">
            <a:avLst/>
          </a:prstGeom>
        </xdr:spPr>
      </xdr:pic>
      <xdr:pic>
        <xdr:nvPicPr>
          <xdr:cNvPr id="86" name="Picture 1425"/>
          <xdr:cNvPicPr/>
        </xdr:nvPicPr>
        <xdr:blipFill>
          <a:blip xmlns:r="http://schemas.openxmlformats.org/officeDocument/2006/relationships" r:embed="rId56"/>
          <a:stretch>
            <a:fillRect/>
          </a:stretch>
        </xdr:blipFill>
        <xdr:spPr>
          <a:xfrm>
            <a:off x="736092" y="25222"/>
            <a:ext cx="552069" cy="70573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257735</xdr:colOff>
      <xdr:row>105</xdr:row>
      <xdr:rowOff>156883</xdr:rowOff>
    </xdr:from>
    <xdr:to>
      <xdr:col>0</xdr:col>
      <xdr:colOff>1762050</xdr:colOff>
      <xdr:row>107</xdr:row>
      <xdr:rowOff>16099</xdr:rowOff>
    </xdr:to>
    <xdr:pic>
      <xdr:nvPicPr>
        <xdr:cNvPr id="87" name="Picture 1423"/>
        <xdr:cNvPicPr/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57735" y="39355059"/>
          <a:ext cx="1504315" cy="598805"/>
        </a:xfrm>
        <a:prstGeom prst="rect">
          <a:avLst/>
        </a:prstGeom>
      </xdr:spPr>
    </xdr:pic>
    <xdr:clientData/>
  </xdr:twoCellAnchor>
  <xdr:twoCellAnchor>
    <xdr:from>
      <xdr:col>0</xdr:col>
      <xdr:colOff>268941</xdr:colOff>
      <xdr:row>110</xdr:row>
      <xdr:rowOff>179294</xdr:rowOff>
    </xdr:from>
    <xdr:to>
      <xdr:col>0</xdr:col>
      <xdr:colOff>1859616</xdr:colOff>
      <xdr:row>115</xdr:row>
      <xdr:rowOff>37839</xdr:rowOff>
    </xdr:to>
    <xdr:grpSp>
      <xdr:nvGrpSpPr>
        <xdr:cNvPr id="88" name="Group 40132"/>
        <xdr:cNvGrpSpPr/>
      </xdr:nvGrpSpPr>
      <xdr:grpSpPr>
        <a:xfrm>
          <a:off x="268941" y="42660794"/>
          <a:ext cx="1590675" cy="1707516"/>
          <a:chOff x="0" y="0"/>
          <a:chExt cx="1591018" cy="1707770"/>
        </a:xfrm>
      </xdr:grpSpPr>
      <xdr:pic>
        <xdr:nvPicPr>
          <xdr:cNvPr id="89" name="Picture 1441"/>
          <xdr:cNvPicPr/>
        </xdr:nvPicPr>
        <xdr:blipFill>
          <a:blip xmlns:r="http://schemas.openxmlformats.org/officeDocument/2006/relationships" r:embed="rId58"/>
          <a:stretch>
            <a:fillRect/>
          </a:stretch>
        </xdr:blipFill>
        <xdr:spPr>
          <a:xfrm>
            <a:off x="425577" y="34036"/>
            <a:ext cx="311468" cy="1173353"/>
          </a:xfrm>
          <a:prstGeom prst="rect">
            <a:avLst/>
          </a:prstGeom>
        </xdr:spPr>
      </xdr:pic>
      <xdr:pic>
        <xdr:nvPicPr>
          <xdr:cNvPr id="90" name="Picture 1443"/>
          <xdr:cNvPicPr/>
        </xdr:nvPicPr>
        <xdr:blipFill>
          <a:blip xmlns:r="http://schemas.openxmlformats.org/officeDocument/2006/relationships" r:embed="rId59"/>
          <a:stretch>
            <a:fillRect/>
          </a:stretch>
        </xdr:blipFill>
        <xdr:spPr>
          <a:xfrm>
            <a:off x="0" y="0"/>
            <a:ext cx="318046" cy="1181862"/>
          </a:xfrm>
          <a:prstGeom prst="rect">
            <a:avLst/>
          </a:prstGeom>
        </xdr:spPr>
      </xdr:pic>
      <xdr:pic>
        <xdr:nvPicPr>
          <xdr:cNvPr id="91" name="Picture 1445"/>
          <xdr:cNvPicPr/>
        </xdr:nvPicPr>
        <xdr:blipFill>
          <a:blip xmlns:r="http://schemas.openxmlformats.org/officeDocument/2006/relationships" r:embed="rId60"/>
          <a:stretch>
            <a:fillRect/>
          </a:stretch>
        </xdr:blipFill>
        <xdr:spPr>
          <a:xfrm>
            <a:off x="843534" y="25514"/>
            <a:ext cx="307061" cy="1164857"/>
          </a:xfrm>
          <a:prstGeom prst="rect">
            <a:avLst/>
          </a:prstGeom>
        </xdr:spPr>
      </xdr:pic>
      <xdr:pic>
        <xdr:nvPicPr>
          <xdr:cNvPr id="92" name="Picture 1447"/>
          <xdr:cNvPicPr/>
        </xdr:nvPicPr>
        <xdr:blipFill>
          <a:blip xmlns:r="http://schemas.openxmlformats.org/officeDocument/2006/relationships" r:embed="rId61"/>
          <a:stretch>
            <a:fillRect/>
          </a:stretch>
        </xdr:blipFill>
        <xdr:spPr>
          <a:xfrm>
            <a:off x="1261364" y="8522"/>
            <a:ext cx="329654" cy="1207376"/>
          </a:xfrm>
          <a:prstGeom prst="rect">
            <a:avLst/>
          </a:prstGeom>
        </xdr:spPr>
      </xdr:pic>
      <xdr:pic>
        <xdr:nvPicPr>
          <xdr:cNvPr id="93" name="Picture 1449"/>
          <xdr:cNvPicPr/>
        </xdr:nvPicPr>
        <xdr:blipFill>
          <a:blip xmlns:r="http://schemas.openxmlformats.org/officeDocument/2006/relationships" r:embed="rId62"/>
          <a:stretch>
            <a:fillRect/>
          </a:stretch>
        </xdr:blipFill>
        <xdr:spPr>
          <a:xfrm>
            <a:off x="926465" y="1348397"/>
            <a:ext cx="506857" cy="346799"/>
          </a:xfrm>
          <a:prstGeom prst="rect">
            <a:avLst/>
          </a:prstGeom>
        </xdr:spPr>
      </xdr:pic>
      <xdr:pic>
        <xdr:nvPicPr>
          <xdr:cNvPr id="94" name="Picture 1451"/>
          <xdr:cNvPicPr/>
        </xdr:nvPicPr>
        <xdr:blipFill>
          <a:blip xmlns:r="http://schemas.openxmlformats.org/officeDocument/2006/relationships" r:embed="rId63"/>
          <a:stretch>
            <a:fillRect/>
          </a:stretch>
        </xdr:blipFill>
        <xdr:spPr>
          <a:xfrm>
            <a:off x="39954" y="1228472"/>
            <a:ext cx="689826" cy="47929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268941</xdr:colOff>
      <xdr:row>117</xdr:row>
      <xdr:rowOff>100852</xdr:rowOff>
    </xdr:from>
    <xdr:to>
      <xdr:col>0</xdr:col>
      <xdr:colOff>2010112</xdr:colOff>
      <xdr:row>121</xdr:row>
      <xdr:rowOff>210449</xdr:rowOff>
    </xdr:to>
    <xdr:grpSp>
      <xdr:nvGrpSpPr>
        <xdr:cNvPr id="95" name="Group 40867"/>
        <xdr:cNvGrpSpPr/>
      </xdr:nvGrpSpPr>
      <xdr:grpSpPr>
        <a:xfrm>
          <a:off x="268941" y="45170911"/>
          <a:ext cx="1741171" cy="1588773"/>
          <a:chOff x="0" y="0"/>
          <a:chExt cx="1741386" cy="1588833"/>
        </a:xfrm>
      </xdr:grpSpPr>
      <xdr:pic>
        <xdr:nvPicPr>
          <xdr:cNvPr id="96" name="Picture 1453"/>
          <xdr:cNvPicPr/>
        </xdr:nvPicPr>
        <xdr:blipFill>
          <a:blip xmlns:r="http://schemas.openxmlformats.org/officeDocument/2006/relationships" r:embed="rId64"/>
          <a:stretch>
            <a:fillRect/>
          </a:stretch>
        </xdr:blipFill>
        <xdr:spPr>
          <a:xfrm>
            <a:off x="1297178" y="31077"/>
            <a:ext cx="444208" cy="1135101"/>
          </a:xfrm>
          <a:prstGeom prst="rect">
            <a:avLst/>
          </a:prstGeom>
        </xdr:spPr>
      </xdr:pic>
      <xdr:pic>
        <xdr:nvPicPr>
          <xdr:cNvPr id="97" name="Picture 1455"/>
          <xdr:cNvPicPr/>
        </xdr:nvPicPr>
        <xdr:blipFill>
          <a:blip xmlns:r="http://schemas.openxmlformats.org/officeDocument/2006/relationships" r:embed="rId65"/>
          <a:stretch>
            <a:fillRect/>
          </a:stretch>
        </xdr:blipFill>
        <xdr:spPr>
          <a:xfrm>
            <a:off x="874776" y="22784"/>
            <a:ext cx="430594" cy="1142505"/>
          </a:xfrm>
          <a:prstGeom prst="rect">
            <a:avLst/>
          </a:prstGeom>
        </xdr:spPr>
      </xdr:pic>
      <xdr:pic>
        <xdr:nvPicPr>
          <xdr:cNvPr id="98" name="Picture 1457"/>
          <xdr:cNvPicPr/>
        </xdr:nvPicPr>
        <xdr:blipFill>
          <a:blip xmlns:r="http://schemas.openxmlformats.org/officeDocument/2006/relationships" r:embed="rId66"/>
          <a:stretch>
            <a:fillRect/>
          </a:stretch>
        </xdr:blipFill>
        <xdr:spPr>
          <a:xfrm>
            <a:off x="0" y="25718"/>
            <a:ext cx="445795" cy="1134542"/>
          </a:xfrm>
          <a:prstGeom prst="rect">
            <a:avLst/>
          </a:prstGeom>
        </xdr:spPr>
      </xdr:pic>
      <xdr:pic>
        <xdr:nvPicPr>
          <xdr:cNvPr id="99" name="Picture 1459"/>
          <xdr:cNvPicPr/>
        </xdr:nvPicPr>
        <xdr:blipFill>
          <a:blip xmlns:r="http://schemas.openxmlformats.org/officeDocument/2006/relationships" r:embed="rId67"/>
          <a:stretch>
            <a:fillRect/>
          </a:stretch>
        </xdr:blipFill>
        <xdr:spPr>
          <a:xfrm>
            <a:off x="417322" y="0"/>
            <a:ext cx="456908" cy="1172261"/>
          </a:xfrm>
          <a:prstGeom prst="rect">
            <a:avLst/>
          </a:prstGeom>
        </xdr:spPr>
      </xdr:pic>
      <xdr:pic>
        <xdr:nvPicPr>
          <xdr:cNvPr id="100" name="Picture 41694"/>
          <xdr:cNvPicPr/>
        </xdr:nvPicPr>
        <xdr:blipFill>
          <a:blip xmlns:r="http://schemas.openxmlformats.org/officeDocument/2006/relationships" r:embed="rId68"/>
          <a:stretch>
            <a:fillRect/>
          </a:stretch>
        </xdr:blipFill>
        <xdr:spPr>
          <a:xfrm>
            <a:off x="316484" y="1168209"/>
            <a:ext cx="1054608" cy="4206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190500</xdr:colOff>
      <xdr:row>123</xdr:row>
      <xdr:rowOff>89647</xdr:rowOff>
    </xdr:from>
    <xdr:to>
      <xdr:col>0</xdr:col>
      <xdr:colOff>1891663</xdr:colOff>
      <xdr:row>126</xdr:row>
      <xdr:rowOff>80085</xdr:rowOff>
    </xdr:to>
    <xdr:grpSp>
      <xdr:nvGrpSpPr>
        <xdr:cNvPr id="101" name="Group 32441"/>
        <xdr:cNvGrpSpPr/>
      </xdr:nvGrpSpPr>
      <xdr:grpSpPr>
        <a:xfrm>
          <a:off x="190500" y="47378471"/>
          <a:ext cx="1701163" cy="1099820"/>
          <a:chOff x="0" y="0"/>
          <a:chExt cx="1701432" cy="1099845"/>
        </a:xfrm>
      </xdr:grpSpPr>
      <xdr:pic>
        <xdr:nvPicPr>
          <xdr:cNvPr id="102" name="Picture 1812"/>
          <xdr:cNvPicPr/>
        </xdr:nvPicPr>
        <xdr:blipFill>
          <a:blip xmlns:r="http://schemas.openxmlformats.org/officeDocument/2006/relationships" r:embed="rId69"/>
          <a:stretch>
            <a:fillRect/>
          </a:stretch>
        </xdr:blipFill>
        <xdr:spPr>
          <a:xfrm rot="-5399999">
            <a:off x="306451" y="312268"/>
            <a:ext cx="1099845" cy="475310"/>
          </a:xfrm>
          <a:prstGeom prst="rect">
            <a:avLst/>
          </a:prstGeom>
        </xdr:spPr>
      </xdr:pic>
      <xdr:pic>
        <xdr:nvPicPr>
          <xdr:cNvPr id="103" name="Picture 1814"/>
          <xdr:cNvPicPr/>
        </xdr:nvPicPr>
        <xdr:blipFill>
          <a:blip xmlns:r="http://schemas.openxmlformats.org/officeDocument/2006/relationships" r:embed="rId70"/>
          <a:stretch>
            <a:fillRect/>
          </a:stretch>
        </xdr:blipFill>
        <xdr:spPr>
          <a:xfrm>
            <a:off x="1082726" y="17679"/>
            <a:ext cx="618706" cy="1060196"/>
          </a:xfrm>
          <a:prstGeom prst="rect">
            <a:avLst/>
          </a:prstGeom>
        </xdr:spPr>
      </xdr:pic>
      <xdr:pic>
        <xdr:nvPicPr>
          <xdr:cNvPr id="104" name="Picture 1816"/>
          <xdr:cNvPicPr/>
        </xdr:nvPicPr>
        <xdr:blipFill>
          <a:blip xmlns:r="http://schemas.openxmlformats.org/officeDocument/2006/relationships" r:embed="rId71"/>
          <a:stretch>
            <a:fillRect/>
          </a:stretch>
        </xdr:blipFill>
        <xdr:spPr>
          <a:xfrm>
            <a:off x="0" y="26429"/>
            <a:ext cx="649630" cy="106567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280147</xdr:colOff>
      <xdr:row>126</xdr:row>
      <xdr:rowOff>123265</xdr:rowOff>
    </xdr:from>
    <xdr:to>
      <xdr:col>0</xdr:col>
      <xdr:colOff>1758427</xdr:colOff>
      <xdr:row>127</xdr:row>
      <xdr:rowOff>213846</xdr:rowOff>
    </xdr:to>
    <xdr:pic>
      <xdr:nvPicPr>
        <xdr:cNvPr id="105" name="Picture 1828"/>
        <xdr:cNvPicPr/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80147" y="47087118"/>
          <a:ext cx="1478280" cy="460375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127</xdr:row>
      <xdr:rowOff>358588</xdr:rowOff>
    </xdr:from>
    <xdr:to>
      <xdr:col>0</xdr:col>
      <xdr:colOff>1743636</xdr:colOff>
      <xdr:row>131</xdr:row>
      <xdr:rowOff>124011</xdr:rowOff>
    </xdr:to>
    <xdr:grpSp>
      <xdr:nvGrpSpPr>
        <xdr:cNvPr id="106" name="Group 43082"/>
        <xdr:cNvGrpSpPr/>
      </xdr:nvGrpSpPr>
      <xdr:grpSpPr>
        <a:xfrm>
          <a:off x="257736" y="49126588"/>
          <a:ext cx="1485900" cy="1244599"/>
          <a:chOff x="0" y="0"/>
          <a:chExt cx="1485900" cy="1244740"/>
        </a:xfrm>
      </xdr:grpSpPr>
      <xdr:pic>
        <xdr:nvPicPr>
          <xdr:cNvPr id="107" name="Picture 1818"/>
          <xdr:cNvPicPr/>
        </xdr:nvPicPr>
        <xdr:blipFill>
          <a:blip xmlns:r="http://schemas.openxmlformats.org/officeDocument/2006/relationships" r:embed="rId73"/>
          <a:stretch>
            <a:fillRect/>
          </a:stretch>
        </xdr:blipFill>
        <xdr:spPr>
          <a:xfrm>
            <a:off x="901230" y="113550"/>
            <a:ext cx="584670" cy="846582"/>
          </a:xfrm>
          <a:prstGeom prst="rect">
            <a:avLst/>
          </a:prstGeom>
        </xdr:spPr>
      </xdr:pic>
      <xdr:pic>
        <xdr:nvPicPr>
          <xdr:cNvPr id="108" name="Picture 1824"/>
          <xdr:cNvPicPr/>
        </xdr:nvPicPr>
        <xdr:blipFill>
          <a:blip xmlns:r="http://schemas.openxmlformats.org/officeDocument/2006/relationships" r:embed="rId74"/>
          <a:stretch>
            <a:fillRect/>
          </a:stretch>
        </xdr:blipFill>
        <xdr:spPr>
          <a:xfrm>
            <a:off x="0" y="0"/>
            <a:ext cx="525780" cy="124474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212912</xdr:colOff>
      <xdr:row>134</xdr:row>
      <xdr:rowOff>347383</xdr:rowOff>
    </xdr:from>
    <xdr:to>
      <xdr:col>0</xdr:col>
      <xdr:colOff>1796602</xdr:colOff>
      <xdr:row>136</xdr:row>
      <xdr:rowOff>327885</xdr:rowOff>
    </xdr:to>
    <xdr:pic>
      <xdr:nvPicPr>
        <xdr:cNvPr id="109" name="Picture 1826"/>
        <xdr:cNvPicPr/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12912" y="50269589"/>
          <a:ext cx="1583690" cy="720090"/>
        </a:xfrm>
        <a:prstGeom prst="rect">
          <a:avLst/>
        </a:prstGeom>
      </xdr:spPr>
    </xdr:pic>
    <xdr:clientData/>
  </xdr:twoCellAnchor>
  <xdr:twoCellAnchor>
    <xdr:from>
      <xdr:col>0</xdr:col>
      <xdr:colOff>268941</xdr:colOff>
      <xdr:row>131</xdr:row>
      <xdr:rowOff>280146</xdr:rowOff>
    </xdr:from>
    <xdr:to>
      <xdr:col>0</xdr:col>
      <xdr:colOff>1785956</xdr:colOff>
      <xdr:row>134</xdr:row>
      <xdr:rowOff>128979</xdr:rowOff>
    </xdr:to>
    <xdr:grpSp>
      <xdr:nvGrpSpPr>
        <xdr:cNvPr id="110" name="Group 43085"/>
        <xdr:cNvGrpSpPr/>
      </xdr:nvGrpSpPr>
      <xdr:grpSpPr>
        <a:xfrm>
          <a:off x="268941" y="50527322"/>
          <a:ext cx="1517015" cy="958216"/>
          <a:chOff x="0" y="0"/>
          <a:chExt cx="1517409" cy="958800"/>
        </a:xfrm>
      </xdr:grpSpPr>
      <xdr:pic>
        <xdr:nvPicPr>
          <xdr:cNvPr id="111" name="Picture 1820"/>
          <xdr:cNvPicPr/>
        </xdr:nvPicPr>
        <xdr:blipFill>
          <a:blip xmlns:r="http://schemas.openxmlformats.org/officeDocument/2006/relationships" r:embed="rId76"/>
          <a:stretch>
            <a:fillRect/>
          </a:stretch>
        </xdr:blipFill>
        <xdr:spPr>
          <a:xfrm>
            <a:off x="0" y="0"/>
            <a:ext cx="473202" cy="674192"/>
          </a:xfrm>
          <a:prstGeom prst="rect">
            <a:avLst/>
          </a:prstGeom>
        </xdr:spPr>
      </xdr:pic>
      <xdr:pic>
        <xdr:nvPicPr>
          <xdr:cNvPr id="112" name="Picture 1822"/>
          <xdr:cNvPicPr/>
        </xdr:nvPicPr>
        <xdr:blipFill>
          <a:blip xmlns:r="http://schemas.openxmlformats.org/officeDocument/2006/relationships" r:embed="rId77"/>
          <a:stretch>
            <a:fillRect/>
          </a:stretch>
        </xdr:blipFill>
        <xdr:spPr>
          <a:xfrm>
            <a:off x="1011606" y="164059"/>
            <a:ext cx="505803" cy="794741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56030</xdr:colOff>
      <xdr:row>139</xdr:row>
      <xdr:rowOff>257736</xdr:rowOff>
    </xdr:from>
    <xdr:to>
      <xdr:col>0</xdr:col>
      <xdr:colOff>601495</xdr:colOff>
      <xdr:row>141</xdr:row>
      <xdr:rowOff>301737</xdr:rowOff>
    </xdr:to>
    <xdr:pic>
      <xdr:nvPicPr>
        <xdr:cNvPr id="113" name="Picture 1834"/>
        <xdr:cNvPicPr/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6030" y="52028912"/>
          <a:ext cx="545465" cy="783590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201705</xdr:colOff>
      <xdr:row>138</xdr:row>
      <xdr:rowOff>56029</xdr:rowOff>
    </xdr:from>
    <xdr:to>
      <xdr:col>0</xdr:col>
      <xdr:colOff>1890170</xdr:colOff>
      <xdr:row>139</xdr:row>
      <xdr:rowOff>203125</xdr:rowOff>
    </xdr:to>
    <xdr:pic>
      <xdr:nvPicPr>
        <xdr:cNvPr id="114" name="Picture 1836"/>
        <xdr:cNvPicPr/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01705" y="51457411"/>
          <a:ext cx="1688465" cy="516890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140</xdr:row>
      <xdr:rowOff>145676</xdr:rowOff>
    </xdr:from>
    <xdr:to>
      <xdr:col>0</xdr:col>
      <xdr:colOff>1731497</xdr:colOff>
      <xdr:row>144</xdr:row>
      <xdr:rowOff>100331</xdr:rowOff>
    </xdr:to>
    <xdr:grpSp>
      <xdr:nvGrpSpPr>
        <xdr:cNvPr id="115" name="Group 43090"/>
        <xdr:cNvGrpSpPr/>
      </xdr:nvGrpSpPr>
      <xdr:grpSpPr>
        <a:xfrm>
          <a:off x="134471" y="53721000"/>
          <a:ext cx="1597026" cy="1433831"/>
          <a:chOff x="0" y="0"/>
          <a:chExt cx="1597317" cy="1434084"/>
        </a:xfrm>
      </xdr:grpSpPr>
      <xdr:pic>
        <xdr:nvPicPr>
          <xdr:cNvPr id="116" name="Picture 1838"/>
          <xdr:cNvPicPr/>
        </xdr:nvPicPr>
        <xdr:blipFill>
          <a:blip xmlns:r="http://schemas.openxmlformats.org/officeDocument/2006/relationships" r:embed="rId80"/>
          <a:stretch>
            <a:fillRect/>
          </a:stretch>
        </xdr:blipFill>
        <xdr:spPr>
          <a:xfrm>
            <a:off x="0" y="632320"/>
            <a:ext cx="493179" cy="719722"/>
          </a:xfrm>
          <a:prstGeom prst="rect">
            <a:avLst/>
          </a:prstGeom>
        </xdr:spPr>
      </xdr:pic>
      <xdr:pic>
        <xdr:nvPicPr>
          <xdr:cNvPr id="117" name="Picture 1840"/>
          <xdr:cNvPicPr/>
        </xdr:nvPicPr>
        <xdr:blipFill>
          <a:blip xmlns:r="http://schemas.openxmlformats.org/officeDocument/2006/relationships" r:embed="rId81"/>
          <a:stretch>
            <a:fillRect/>
          </a:stretch>
        </xdr:blipFill>
        <xdr:spPr>
          <a:xfrm>
            <a:off x="998982" y="0"/>
            <a:ext cx="598335" cy="1434084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179294</xdr:colOff>
      <xdr:row>144</xdr:row>
      <xdr:rowOff>145676</xdr:rowOff>
    </xdr:from>
    <xdr:to>
      <xdr:col>0</xdr:col>
      <xdr:colOff>698724</xdr:colOff>
      <xdr:row>146</xdr:row>
      <xdr:rowOff>42358</xdr:rowOff>
    </xdr:to>
    <xdr:pic>
      <xdr:nvPicPr>
        <xdr:cNvPr id="118" name="Picture 1844"/>
        <xdr:cNvPicPr/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79294" y="53765823"/>
          <a:ext cx="519430" cy="636270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146</xdr:row>
      <xdr:rowOff>168089</xdr:rowOff>
    </xdr:from>
    <xdr:to>
      <xdr:col>0</xdr:col>
      <xdr:colOff>1809937</xdr:colOff>
      <xdr:row>148</xdr:row>
      <xdr:rowOff>8891</xdr:rowOff>
    </xdr:to>
    <xdr:pic>
      <xdr:nvPicPr>
        <xdr:cNvPr id="119" name="Picture 1842"/>
        <xdr:cNvPicPr/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12912" y="54527824"/>
          <a:ext cx="1597025" cy="580390"/>
        </a:xfrm>
        <a:prstGeom prst="rect">
          <a:avLst/>
        </a:prstGeom>
      </xdr:spPr>
    </xdr:pic>
    <xdr:clientData/>
  </xdr:twoCellAnchor>
  <xdr:twoCellAnchor>
    <xdr:from>
      <xdr:col>0</xdr:col>
      <xdr:colOff>224118</xdr:colOff>
      <xdr:row>150</xdr:row>
      <xdr:rowOff>112059</xdr:rowOff>
    </xdr:from>
    <xdr:to>
      <xdr:col>0</xdr:col>
      <xdr:colOff>1736912</xdr:colOff>
      <xdr:row>154</xdr:row>
      <xdr:rowOff>67236</xdr:rowOff>
    </xdr:to>
    <xdr:grpSp>
      <xdr:nvGrpSpPr>
        <xdr:cNvPr id="120" name="Group 38283"/>
        <xdr:cNvGrpSpPr/>
      </xdr:nvGrpSpPr>
      <xdr:grpSpPr>
        <a:xfrm>
          <a:off x="224118" y="57385324"/>
          <a:ext cx="1512794" cy="1927412"/>
          <a:chOff x="0" y="0"/>
          <a:chExt cx="1662557" cy="3401428"/>
        </a:xfrm>
      </xdr:grpSpPr>
      <xdr:pic>
        <xdr:nvPicPr>
          <xdr:cNvPr id="121" name="Picture 2227"/>
          <xdr:cNvPicPr/>
        </xdr:nvPicPr>
        <xdr:blipFill>
          <a:blip xmlns:r="http://schemas.openxmlformats.org/officeDocument/2006/relationships" r:embed="rId84"/>
          <a:stretch>
            <a:fillRect/>
          </a:stretch>
        </xdr:blipFill>
        <xdr:spPr>
          <a:xfrm>
            <a:off x="584632" y="2398268"/>
            <a:ext cx="538404" cy="416420"/>
          </a:xfrm>
          <a:prstGeom prst="rect">
            <a:avLst/>
          </a:prstGeom>
        </xdr:spPr>
      </xdr:pic>
      <xdr:pic>
        <xdr:nvPicPr>
          <xdr:cNvPr id="122" name="Picture 2229"/>
          <xdr:cNvPicPr/>
        </xdr:nvPicPr>
        <xdr:blipFill>
          <a:blip xmlns:r="http://schemas.openxmlformats.org/officeDocument/2006/relationships" r:embed="rId85"/>
          <a:stretch>
            <a:fillRect/>
          </a:stretch>
        </xdr:blipFill>
        <xdr:spPr>
          <a:xfrm>
            <a:off x="479476" y="1653756"/>
            <a:ext cx="729780" cy="586765"/>
          </a:xfrm>
          <a:prstGeom prst="rect">
            <a:avLst/>
          </a:prstGeom>
        </xdr:spPr>
      </xdr:pic>
      <xdr:pic>
        <xdr:nvPicPr>
          <xdr:cNvPr id="123" name="Picture 2231"/>
          <xdr:cNvPicPr/>
        </xdr:nvPicPr>
        <xdr:blipFill>
          <a:blip xmlns:r="http://schemas.openxmlformats.org/officeDocument/2006/relationships" r:embed="rId86"/>
          <a:stretch>
            <a:fillRect/>
          </a:stretch>
        </xdr:blipFill>
        <xdr:spPr>
          <a:xfrm>
            <a:off x="406959" y="1015822"/>
            <a:ext cx="847560" cy="606336"/>
          </a:xfrm>
          <a:prstGeom prst="rect">
            <a:avLst/>
          </a:prstGeom>
        </xdr:spPr>
      </xdr:pic>
      <xdr:pic>
        <xdr:nvPicPr>
          <xdr:cNvPr id="124" name="Picture 2233"/>
          <xdr:cNvPicPr/>
        </xdr:nvPicPr>
        <xdr:blipFill>
          <a:blip xmlns:r="http://schemas.openxmlformats.org/officeDocument/2006/relationships" r:embed="rId87"/>
          <a:stretch>
            <a:fillRect/>
          </a:stretch>
        </xdr:blipFill>
        <xdr:spPr>
          <a:xfrm>
            <a:off x="512115" y="2890367"/>
            <a:ext cx="756069" cy="511061"/>
          </a:xfrm>
          <a:prstGeom prst="rect">
            <a:avLst/>
          </a:prstGeom>
        </xdr:spPr>
      </xdr:pic>
      <xdr:pic>
        <xdr:nvPicPr>
          <xdr:cNvPr id="125" name="Picture 2235"/>
          <xdr:cNvPicPr/>
        </xdr:nvPicPr>
        <xdr:blipFill>
          <a:blip xmlns:r="http://schemas.openxmlformats.org/officeDocument/2006/relationships" r:embed="rId88"/>
          <a:stretch>
            <a:fillRect/>
          </a:stretch>
        </xdr:blipFill>
        <xdr:spPr>
          <a:xfrm>
            <a:off x="0" y="0"/>
            <a:ext cx="1662557" cy="436105"/>
          </a:xfrm>
          <a:prstGeom prst="rect">
            <a:avLst/>
          </a:prstGeom>
        </xdr:spPr>
      </xdr:pic>
      <xdr:pic>
        <xdr:nvPicPr>
          <xdr:cNvPr id="126" name="Picture 2237"/>
          <xdr:cNvPicPr/>
        </xdr:nvPicPr>
        <xdr:blipFill>
          <a:blip xmlns:r="http://schemas.openxmlformats.org/officeDocument/2006/relationships" r:embed="rId89"/>
          <a:stretch>
            <a:fillRect/>
          </a:stretch>
        </xdr:blipFill>
        <xdr:spPr>
          <a:xfrm>
            <a:off x="236652" y="461289"/>
            <a:ext cx="1288161" cy="56714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313765</xdr:colOff>
      <xdr:row>157</xdr:row>
      <xdr:rowOff>168088</xdr:rowOff>
    </xdr:from>
    <xdr:to>
      <xdr:col>0</xdr:col>
      <xdr:colOff>1804745</xdr:colOff>
      <xdr:row>162</xdr:row>
      <xdr:rowOff>80610</xdr:rowOff>
    </xdr:to>
    <xdr:grpSp>
      <xdr:nvGrpSpPr>
        <xdr:cNvPr id="127" name="Group 39030"/>
        <xdr:cNvGrpSpPr/>
      </xdr:nvGrpSpPr>
      <xdr:grpSpPr>
        <a:xfrm>
          <a:off x="313765" y="60769500"/>
          <a:ext cx="1490980" cy="1761492"/>
          <a:chOff x="0" y="0"/>
          <a:chExt cx="1491069" cy="1761604"/>
        </a:xfrm>
      </xdr:grpSpPr>
      <xdr:pic>
        <xdr:nvPicPr>
          <xdr:cNvPr id="128" name="Picture 2211"/>
          <xdr:cNvPicPr/>
        </xdr:nvPicPr>
        <xdr:blipFill>
          <a:blip xmlns:r="http://schemas.openxmlformats.org/officeDocument/2006/relationships" r:embed="rId90"/>
          <a:stretch>
            <a:fillRect/>
          </a:stretch>
        </xdr:blipFill>
        <xdr:spPr>
          <a:xfrm>
            <a:off x="1191692" y="37731"/>
            <a:ext cx="299377" cy="1053186"/>
          </a:xfrm>
          <a:prstGeom prst="rect">
            <a:avLst/>
          </a:prstGeom>
        </xdr:spPr>
      </xdr:pic>
      <xdr:pic>
        <xdr:nvPicPr>
          <xdr:cNvPr id="129" name="Picture 2213"/>
          <xdr:cNvPicPr/>
        </xdr:nvPicPr>
        <xdr:blipFill>
          <a:blip xmlns:r="http://schemas.openxmlformats.org/officeDocument/2006/relationships" r:embed="rId91"/>
          <a:stretch>
            <a:fillRect/>
          </a:stretch>
        </xdr:blipFill>
        <xdr:spPr>
          <a:xfrm>
            <a:off x="902513" y="34303"/>
            <a:ext cx="324066" cy="1043915"/>
          </a:xfrm>
          <a:prstGeom prst="rect">
            <a:avLst/>
          </a:prstGeom>
        </xdr:spPr>
      </xdr:pic>
      <xdr:pic>
        <xdr:nvPicPr>
          <xdr:cNvPr id="130" name="Picture 2215"/>
          <xdr:cNvPicPr/>
        </xdr:nvPicPr>
        <xdr:blipFill>
          <a:blip xmlns:r="http://schemas.openxmlformats.org/officeDocument/2006/relationships" r:embed="rId92"/>
          <a:stretch>
            <a:fillRect/>
          </a:stretch>
        </xdr:blipFill>
        <xdr:spPr>
          <a:xfrm>
            <a:off x="0" y="0"/>
            <a:ext cx="303162" cy="1072756"/>
          </a:xfrm>
          <a:prstGeom prst="rect">
            <a:avLst/>
          </a:prstGeom>
        </xdr:spPr>
      </xdr:pic>
      <xdr:pic>
        <xdr:nvPicPr>
          <xdr:cNvPr id="131" name="Picture 2217"/>
          <xdr:cNvPicPr/>
        </xdr:nvPicPr>
        <xdr:blipFill>
          <a:blip xmlns:r="http://schemas.openxmlformats.org/officeDocument/2006/relationships" r:embed="rId93"/>
          <a:stretch>
            <a:fillRect/>
          </a:stretch>
        </xdr:blipFill>
        <xdr:spPr>
          <a:xfrm>
            <a:off x="578409" y="23774"/>
            <a:ext cx="306642" cy="1074382"/>
          </a:xfrm>
          <a:prstGeom prst="rect">
            <a:avLst/>
          </a:prstGeom>
        </xdr:spPr>
      </xdr:pic>
      <xdr:pic>
        <xdr:nvPicPr>
          <xdr:cNvPr id="132" name="Picture 2219"/>
          <xdr:cNvPicPr/>
        </xdr:nvPicPr>
        <xdr:blipFill>
          <a:blip xmlns:r="http://schemas.openxmlformats.org/officeDocument/2006/relationships" r:embed="rId94"/>
          <a:stretch>
            <a:fillRect/>
          </a:stretch>
        </xdr:blipFill>
        <xdr:spPr>
          <a:xfrm>
            <a:off x="285801" y="38379"/>
            <a:ext cx="296189" cy="1041997"/>
          </a:xfrm>
          <a:prstGeom prst="rect">
            <a:avLst/>
          </a:prstGeom>
        </xdr:spPr>
      </xdr:pic>
      <xdr:pic>
        <xdr:nvPicPr>
          <xdr:cNvPr id="133" name="Picture 2221"/>
          <xdr:cNvPicPr/>
        </xdr:nvPicPr>
        <xdr:blipFill>
          <a:blip xmlns:r="http://schemas.openxmlformats.org/officeDocument/2006/relationships" r:embed="rId95"/>
          <a:stretch>
            <a:fillRect/>
          </a:stretch>
        </xdr:blipFill>
        <xdr:spPr>
          <a:xfrm>
            <a:off x="446964" y="1199616"/>
            <a:ext cx="584670" cy="56198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67235</xdr:colOff>
      <xdr:row>165</xdr:row>
      <xdr:rowOff>168088</xdr:rowOff>
    </xdr:from>
    <xdr:to>
      <xdr:col>0</xdr:col>
      <xdr:colOff>2050675</xdr:colOff>
      <xdr:row>169</xdr:row>
      <xdr:rowOff>268941</xdr:rowOff>
    </xdr:to>
    <xdr:pic>
      <xdr:nvPicPr>
        <xdr:cNvPr id="134" name="Picture 2223"/>
        <xdr:cNvPicPr/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7235" y="62293500"/>
          <a:ext cx="1983440" cy="1580029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176</xdr:row>
      <xdr:rowOff>212912</xdr:rowOff>
    </xdr:from>
    <xdr:to>
      <xdr:col>0</xdr:col>
      <xdr:colOff>1890358</xdr:colOff>
      <xdr:row>179</xdr:row>
      <xdr:rowOff>110640</xdr:rowOff>
    </xdr:to>
    <xdr:pic>
      <xdr:nvPicPr>
        <xdr:cNvPr id="135" name="Picture 2225"/>
        <xdr:cNvPicPr/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24118" y="66406059"/>
          <a:ext cx="1666240" cy="1007110"/>
        </a:xfrm>
        <a:prstGeom prst="rect">
          <a:avLst/>
        </a:prstGeom>
      </xdr:spPr>
    </xdr:pic>
    <xdr:clientData/>
  </xdr:twoCellAnchor>
  <xdr:twoCellAnchor editAs="oneCell">
    <xdr:from>
      <xdr:col>0</xdr:col>
      <xdr:colOff>851647</xdr:colOff>
      <xdr:row>187</xdr:row>
      <xdr:rowOff>67236</xdr:rowOff>
    </xdr:from>
    <xdr:to>
      <xdr:col>0</xdr:col>
      <xdr:colOff>2071482</xdr:colOff>
      <xdr:row>187</xdr:row>
      <xdr:rowOff>292026</xdr:rowOff>
    </xdr:to>
    <xdr:pic>
      <xdr:nvPicPr>
        <xdr:cNvPr id="136" name="Picture 2449"/>
        <xdr:cNvPicPr/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51647" y="70328118"/>
          <a:ext cx="1219835" cy="224790"/>
        </a:xfrm>
        <a:prstGeom prst="rect">
          <a:avLst/>
        </a:prstGeom>
      </xdr:spPr>
    </xdr:pic>
    <xdr:clientData/>
  </xdr:twoCellAnchor>
  <xdr:twoCellAnchor editAs="oneCell">
    <xdr:from>
      <xdr:col>0</xdr:col>
      <xdr:colOff>773206</xdr:colOff>
      <xdr:row>188</xdr:row>
      <xdr:rowOff>100853</xdr:rowOff>
    </xdr:from>
    <xdr:to>
      <xdr:col>0</xdr:col>
      <xdr:colOff>2135281</xdr:colOff>
      <xdr:row>188</xdr:row>
      <xdr:rowOff>281828</xdr:rowOff>
    </xdr:to>
    <xdr:pic>
      <xdr:nvPicPr>
        <xdr:cNvPr id="137" name="Picture 2459"/>
        <xdr:cNvPicPr/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73206" y="70731529"/>
          <a:ext cx="1362075" cy="180975"/>
        </a:xfrm>
        <a:prstGeom prst="rect">
          <a:avLst/>
        </a:prstGeom>
      </xdr:spPr>
    </xdr:pic>
    <xdr:clientData/>
  </xdr:twoCellAnchor>
  <xdr:twoCellAnchor editAs="oneCell">
    <xdr:from>
      <xdr:col>0</xdr:col>
      <xdr:colOff>795618</xdr:colOff>
      <xdr:row>189</xdr:row>
      <xdr:rowOff>56028</xdr:rowOff>
    </xdr:from>
    <xdr:to>
      <xdr:col>0</xdr:col>
      <xdr:colOff>2073873</xdr:colOff>
      <xdr:row>189</xdr:row>
      <xdr:rowOff>292248</xdr:rowOff>
    </xdr:to>
    <xdr:pic>
      <xdr:nvPicPr>
        <xdr:cNvPr id="138" name="Picture 2461"/>
        <xdr:cNvPicPr/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95618" y="71056499"/>
          <a:ext cx="1278255" cy="236220"/>
        </a:xfrm>
        <a:prstGeom prst="rect">
          <a:avLst/>
        </a:prstGeom>
      </xdr:spPr>
    </xdr:pic>
    <xdr:clientData/>
  </xdr:twoCellAnchor>
  <xdr:twoCellAnchor editAs="oneCell">
    <xdr:from>
      <xdr:col>0</xdr:col>
      <xdr:colOff>795618</xdr:colOff>
      <xdr:row>190</xdr:row>
      <xdr:rowOff>78440</xdr:rowOff>
    </xdr:from>
    <xdr:to>
      <xdr:col>0</xdr:col>
      <xdr:colOff>1990053</xdr:colOff>
      <xdr:row>190</xdr:row>
      <xdr:rowOff>247985</xdr:rowOff>
    </xdr:to>
    <xdr:pic>
      <xdr:nvPicPr>
        <xdr:cNvPr id="139" name="Picture 2451"/>
        <xdr:cNvPicPr/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95618" y="71448705"/>
          <a:ext cx="1194435" cy="169545"/>
        </a:xfrm>
        <a:prstGeom prst="rect">
          <a:avLst/>
        </a:prstGeom>
      </xdr:spPr>
    </xdr:pic>
    <xdr:clientData/>
  </xdr:twoCellAnchor>
  <xdr:twoCellAnchor editAs="oneCell">
    <xdr:from>
      <xdr:col>0</xdr:col>
      <xdr:colOff>739588</xdr:colOff>
      <xdr:row>191</xdr:row>
      <xdr:rowOff>44822</xdr:rowOff>
    </xdr:from>
    <xdr:to>
      <xdr:col>0</xdr:col>
      <xdr:colOff>1922593</xdr:colOff>
      <xdr:row>191</xdr:row>
      <xdr:rowOff>302632</xdr:rowOff>
    </xdr:to>
    <xdr:pic>
      <xdr:nvPicPr>
        <xdr:cNvPr id="140" name="Picture 2457"/>
        <xdr:cNvPicPr/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39588" y="71784881"/>
          <a:ext cx="1183005" cy="257810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1232647</xdr:colOff>
      <xdr:row>192</xdr:row>
      <xdr:rowOff>56029</xdr:rowOff>
    </xdr:from>
    <xdr:to>
      <xdr:col>0</xdr:col>
      <xdr:colOff>1698102</xdr:colOff>
      <xdr:row>192</xdr:row>
      <xdr:rowOff>242084</xdr:rowOff>
    </xdr:to>
    <xdr:pic>
      <xdr:nvPicPr>
        <xdr:cNvPr id="141" name="Picture 2437"/>
        <xdr:cNvPicPr/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232647" y="72165882"/>
          <a:ext cx="465455" cy="186055"/>
        </a:xfrm>
        <a:prstGeom prst="rect">
          <a:avLst/>
        </a:prstGeom>
      </xdr:spPr>
    </xdr:pic>
    <xdr:clientData/>
  </xdr:twoCellAnchor>
  <xdr:twoCellAnchor editAs="oneCell">
    <xdr:from>
      <xdr:col>0</xdr:col>
      <xdr:colOff>1221440</xdr:colOff>
      <xdr:row>193</xdr:row>
      <xdr:rowOff>56029</xdr:rowOff>
    </xdr:from>
    <xdr:to>
      <xdr:col>0</xdr:col>
      <xdr:colOff>1803100</xdr:colOff>
      <xdr:row>193</xdr:row>
      <xdr:rowOff>280819</xdr:rowOff>
    </xdr:to>
    <xdr:pic>
      <xdr:nvPicPr>
        <xdr:cNvPr id="142" name="Picture 2433"/>
        <xdr:cNvPicPr/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221440" y="72535676"/>
          <a:ext cx="581660" cy="224790"/>
        </a:xfrm>
        <a:prstGeom prst="rect">
          <a:avLst/>
        </a:prstGeom>
      </xdr:spPr>
    </xdr:pic>
    <xdr:clientData/>
  </xdr:twoCellAnchor>
  <xdr:twoCellAnchor>
    <xdr:from>
      <xdr:col>0</xdr:col>
      <xdr:colOff>672351</xdr:colOff>
      <xdr:row>195</xdr:row>
      <xdr:rowOff>33618</xdr:rowOff>
    </xdr:from>
    <xdr:to>
      <xdr:col>1</xdr:col>
      <xdr:colOff>11205</xdr:colOff>
      <xdr:row>202</xdr:row>
      <xdr:rowOff>336177</xdr:rowOff>
    </xdr:to>
    <xdr:grpSp>
      <xdr:nvGrpSpPr>
        <xdr:cNvPr id="143" name="Group 31714"/>
        <xdr:cNvGrpSpPr/>
      </xdr:nvGrpSpPr>
      <xdr:grpSpPr>
        <a:xfrm>
          <a:off x="672351" y="74687206"/>
          <a:ext cx="1501589" cy="2891118"/>
          <a:chOff x="0" y="0"/>
          <a:chExt cx="1347089" cy="5787530"/>
        </a:xfrm>
      </xdr:grpSpPr>
      <xdr:pic>
        <xdr:nvPicPr>
          <xdr:cNvPr id="144" name="Picture 2435"/>
          <xdr:cNvPicPr/>
        </xdr:nvPicPr>
        <xdr:blipFill>
          <a:blip xmlns:r="http://schemas.openxmlformats.org/officeDocument/2006/relationships" r:embed="rId105"/>
          <a:stretch>
            <a:fillRect/>
          </a:stretch>
        </xdr:blipFill>
        <xdr:spPr>
          <a:xfrm>
            <a:off x="341757" y="0"/>
            <a:ext cx="610959" cy="328092"/>
          </a:xfrm>
          <a:prstGeom prst="rect">
            <a:avLst/>
          </a:prstGeom>
        </xdr:spPr>
      </xdr:pic>
      <xdr:pic>
        <xdr:nvPicPr>
          <xdr:cNvPr id="145" name="Picture 2439"/>
          <xdr:cNvPicPr/>
        </xdr:nvPicPr>
        <xdr:blipFill>
          <a:blip xmlns:r="http://schemas.openxmlformats.org/officeDocument/2006/relationships" r:embed="rId106"/>
          <a:stretch>
            <a:fillRect/>
          </a:stretch>
        </xdr:blipFill>
        <xdr:spPr>
          <a:xfrm>
            <a:off x="229235" y="4532770"/>
            <a:ext cx="822325" cy="605701"/>
          </a:xfrm>
          <a:prstGeom prst="rect">
            <a:avLst/>
          </a:prstGeom>
        </xdr:spPr>
      </xdr:pic>
      <xdr:pic>
        <xdr:nvPicPr>
          <xdr:cNvPr id="146" name="Picture 2441"/>
          <xdr:cNvPicPr/>
        </xdr:nvPicPr>
        <xdr:blipFill>
          <a:blip xmlns:r="http://schemas.openxmlformats.org/officeDocument/2006/relationships" r:embed="rId107"/>
          <a:stretch>
            <a:fillRect/>
          </a:stretch>
        </xdr:blipFill>
        <xdr:spPr>
          <a:xfrm>
            <a:off x="249174" y="3807422"/>
            <a:ext cx="776046" cy="637248"/>
          </a:xfrm>
          <a:prstGeom prst="rect">
            <a:avLst/>
          </a:prstGeom>
        </xdr:spPr>
      </xdr:pic>
      <xdr:pic>
        <xdr:nvPicPr>
          <xdr:cNvPr id="147" name="Picture 2443"/>
          <xdr:cNvPicPr/>
        </xdr:nvPicPr>
        <xdr:blipFill>
          <a:blip xmlns:r="http://schemas.openxmlformats.org/officeDocument/2006/relationships" r:embed="rId108"/>
          <a:stretch>
            <a:fillRect/>
          </a:stretch>
        </xdr:blipFill>
        <xdr:spPr>
          <a:xfrm>
            <a:off x="65151" y="2430539"/>
            <a:ext cx="1097826" cy="309156"/>
          </a:xfrm>
          <a:prstGeom prst="rect">
            <a:avLst/>
          </a:prstGeom>
        </xdr:spPr>
      </xdr:pic>
      <xdr:pic>
        <xdr:nvPicPr>
          <xdr:cNvPr id="148" name="Picture 2445"/>
          <xdr:cNvPicPr/>
        </xdr:nvPicPr>
        <xdr:blipFill>
          <a:blip xmlns:r="http://schemas.openxmlformats.org/officeDocument/2006/relationships" r:embed="rId109"/>
          <a:stretch>
            <a:fillRect/>
          </a:stretch>
        </xdr:blipFill>
        <xdr:spPr>
          <a:xfrm>
            <a:off x="117729" y="2783891"/>
            <a:ext cx="979005" cy="278257"/>
          </a:xfrm>
          <a:prstGeom prst="rect">
            <a:avLst/>
          </a:prstGeom>
        </xdr:spPr>
      </xdr:pic>
      <xdr:pic>
        <xdr:nvPicPr>
          <xdr:cNvPr id="149" name="Picture 2447"/>
          <xdr:cNvPicPr/>
        </xdr:nvPicPr>
        <xdr:blipFill>
          <a:blip xmlns:r="http://schemas.openxmlformats.org/officeDocument/2006/relationships" r:embed="rId110"/>
          <a:stretch>
            <a:fillRect/>
          </a:stretch>
        </xdr:blipFill>
        <xdr:spPr>
          <a:xfrm>
            <a:off x="0" y="397764"/>
            <a:ext cx="1347089" cy="523672"/>
          </a:xfrm>
          <a:prstGeom prst="rect">
            <a:avLst/>
          </a:prstGeom>
        </xdr:spPr>
      </xdr:pic>
      <xdr:pic>
        <xdr:nvPicPr>
          <xdr:cNvPr id="150" name="Picture 2453"/>
          <xdr:cNvPicPr/>
        </xdr:nvPicPr>
        <xdr:blipFill>
          <a:blip xmlns:r="http://schemas.openxmlformats.org/officeDocument/2006/relationships" r:embed="rId111"/>
          <a:stretch>
            <a:fillRect/>
          </a:stretch>
        </xdr:blipFill>
        <xdr:spPr>
          <a:xfrm>
            <a:off x="38862" y="5270868"/>
            <a:ext cx="1249248" cy="516662"/>
          </a:xfrm>
          <a:prstGeom prst="rect">
            <a:avLst/>
          </a:prstGeom>
        </xdr:spPr>
      </xdr:pic>
      <xdr:pic>
        <xdr:nvPicPr>
          <xdr:cNvPr id="151" name="Picture 2463"/>
          <xdr:cNvPicPr/>
        </xdr:nvPicPr>
        <xdr:blipFill>
          <a:blip xmlns:r="http://schemas.openxmlformats.org/officeDocument/2006/relationships" r:embed="rId112"/>
          <a:stretch>
            <a:fillRect/>
          </a:stretch>
        </xdr:blipFill>
        <xdr:spPr>
          <a:xfrm>
            <a:off x="0" y="1047916"/>
            <a:ext cx="1300734" cy="529984"/>
          </a:xfrm>
          <a:prstGeom prst="rect">
            <a:avLst/>
          </a:prstGeom>
        </xdr:spPr>
      </xdr:pic>
      <xdr:pic>
        <xdr:nvPicPr>
          <xdr:cNvPr id="152" name="Picture 2465"/>
          <xdr:cNvPicPr/>
        </xdr:nvPicPr>
        <xdr:blipFill>
          <a:blip xmlns:r="http://schemas.openxmlformats.org/officeDocument/2006/relationships" r:embed="rId113"/>
          <a:stretch>
            <a:fillRect/>
          </a:stretch>
        </xdr:blipFill>
        <xdr:spPr>
          <a:xfrm>
            <a:off x="210312" y="3062123"/>
            <a:ext cx="728726" cy="548919"/>
          </a:xfrm>
          <a:prstGeom prst="rect">
            <a:avLst/>
          </a:prstGeom>
        </xdr:spPr>
      </xdr:pic>
      <xdr:pic>
        <xdr:nvPicPr>
          <xdr:cNvPr id="153" name="Picture 2467"/>
          <xdr:cNvPicPr/>
        </xdr:nvPicPr>
        <xdr:blipFill>
          <a:blip xmlns:r="http://schemas.openxmlformats.org/officeDocument/2006/relationships" r:embed="rId114"/>
          <a:stretch>
            <a:fillRect/>
          </a:stretch>
        </xdr:blipFill>
        <xdr:spPr>
          <a:xfrm>
            <a:off x="354330" y="1818386"/>
            <a:ext cx="552069" cy="52367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1030940</xdr:colOff>
      <xdr:row>203</xdr:row>
      <xdr:rowOff>44823</xdr:rowOff>
    </xdr:from>
    <xdr:to>
      <xdr:col>0</xdr:col>
      <xdr:colOff>1736912</xdr:colOff>
      <xdr:row>208</xdr:row>
      <xdr:rowOff>294864</xdr:rowOff>
    </xdr:to>
    <xdr:grpSp>
      <xdr:nvGrpSpPr>
        <xdr:cNvPr id="154" name="Group 26178"/>
        <xdr:cNvGrpSpPr/>
      </xdr:nvGrpSpPr>
      <xdr:grpSpPr>
        <a:xfrm>
          <a:off x="1030940" y="77656764"/>
          <a:ext cx="705972" cy="2099012"/>
          <a:chOff x="0" y="0"/>
          <a:chExt cx="927481" cy="3925672"/>
        </a:xfrm>
      </xdr:grpSpPr>
      <xdr:pic>
        <xdr:nvPicPr>
          <xdr:cNvPr id="155" name="Picture 2574"/>
          <xdr:cNvPicPr/>
        </xdr:nvPicPr>
        <xdr:blipFill>
          <a:blip xmlns:r="http://schemas.openxmlformats.org/officeDocument/2006/relationships" r:embed="rId115"/>
          <a:stretch>
            <a:fillRect/>
          </a:stretch>
        </xdr:blipFill>
        <xdr:spPr>
          <a:xfrm>
            <a:off x="230251" y="3043098"/>
            <a:ext cx="486867" cy="347015"/>
          </a:xfrm>
          <a:prstGeom prst="rect">
            <a:avLst/>
          </a:prstGeom>
        </xdr:spPr>
      </xdr:pic>
      <xdr:pic>
        <xdr:nvPicPr>
          <xdr:cNvPr id="156" name="Picture 2576"/>
          <xdr:cNvPicPr/>
        </xdr:nvPicPr>
        <xdr:blipFill>
          <a:blip xmlns:r="http://schemas.openxmlformats.org/officeDocument/2006/relationships" r:embed="rId116"/>
          <a:stretch>
            <a:fillRect/>
          </a:stretch>
        </xdr:blipFill>
        <xdr:spPr>
          <a:xfrm>
            <a:off x="105156" y="3553422"/>
            <a:ext cx="788670" cy="372250"/>
          </a:xfrm>
          <a:prstGeom prst="rect">
            <a:avLst/>
          </a:prstGeom>
        </xdr:spPr>
      </xdr:pic>
      <xdr:pic>
        <xdr:nvPicPr>
          <xdr:cNvPr id="157" name="Picture 2578"/>
          <xdr:cNvPicPr/>
        </xdr:nvPicPr>
        <xdr:blipFill>
          <a:blip xmlns:r="http://schemas.openxmlformats.org/officeDocument/2006/relationships" r:embed="rId117"/>
          <a:stretch>
            <a:fillRect/>
          </a:stretch>
        </xdr:blipFill>
        <xdr:spPr>
          <a:xfrm>
            <a:off x="131445" y="2373604"/>
            <a:ext cx="644601" cy="492125"/>
          </a:xfrm>
          <a:prstGeom prst="rect">
            <a:avLst/>
          </a:prstGeom>
        </xdr:spPr>
      </xdr:pic>
      <xdr:pic>
        <xdr:nvPicPr>
          <xdr:cNvPr id="158" name="Picture 2582"/>
          <xdr:cNvPicPr/>
        </xdr:nvPicPr>
        <xdr:blipFill>
          <a:blip xmlns:r="http://schemas.openxmlformats.org/officeDocument/2006/relationships" r:embed="rId118"/>
          <a:stretch>
            <a:fillRect/>
          </a:stretch>
        </xdr:blipFill>
        <xdr:spPr>
          <a:xfrm>
            <a:off x="7366" y="757517"/>
            <a:ext cx="900138" cy="687718"/>
          </a:xfrm>
          <a:prstGeom prst="rect">
            <a:avLst/>
          </a:prstGeom>
        </xdr:spPr>
      </xdr:pic>
      <xdr:pic>
        <xdr:nvPicPr>
          <xdr:cNvPr id="159" name="Picture 2584"/>
          <xdr:cNvPicPr/>
        </xdr:nvPicPr>
        <xdr:blipFill>
          <a:blip xmlns:r="http://schemas.openxmlformats.org/officeDocument/2006/relationships" r:embed="rId119"/>
          <a:stretch>
            <a:fillRect/>
          </a:stretch>
        </xdr:blipFill>
        <xdr:spPr>
          <a:xfrm>
            <a:off x="0" y="0"/>
            <a:ext cx="927481" cy="712953"/>
          </a:xfrm>
          <a:prstGeom prst="rect">
            <a:avLst/>
          </a:prstGeom>
        </xdr:spPr>
      </xdr:pic>
      <xdr:pic>
        <xdr:nvPicPr>
          <xdr:cNvPr id="160" name="Picture 2586"/>
          <xdr:cNvPicPr/>
        </xdr:nvPicPr>
        <xdr:blipFill>
          <a:blip xmlns:r="http://schemas.openxmlformats.org/officeDocument/2006/relationships" r:embed="rId120"/>
          <a:stretch>
            <a:fillRect/>
          </a:stretch>
        </xdr:blipFill>
        <xdr:spPr>
          <a:xfrm>
            <a:off x="66167" y="1527340"/>
            <a:ext cx="729780" cy="701104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1023159</xdr:colOff>
      <xdr:row>0</xdr:row>
      <xdr:rowOff>2163151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8643159" cy="2163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tabSelected="1" zoomScale="85" zoomScaleNormal="85" workbookViewId="0">
      <selection activeCell="H2" sqref="H2"/>
    </sheetView>
  </sheetViews>
  <sheetFormatPr defaultRowHeight="29.25" customHeight="1" x14ac:dyDescent="0.25"/>
  <cols>
    <col min="1" max="1" width="32.42578125" style="21" customWidth="1"/>
    <col min="2" max="2" width="37.7109375" style="1" customWidth="1"/>
    <col min="3" max="3" width="15.5703125" style="13" customWidth="1"/>
    <col min="4" max="4" width="13.140625" style="13" customWidth="1"/>
    <col min="5" max="5" width="15.42578125" style="22" customWidth="1"/>
    <col min="6" max="6" width="15.42578125" style="34" customWidth="1"/>
    <col min="7" max="7" width="17.85546875" style="35" customWidth="1"/>
    <col min="8" max="8" width="16.42578125" style="36" customWidth="1"/>
    <col min="9" max="9" width="17.7109375" customWidth="1"/>
  </cols>
  <sheetData>
    <row r="1" spans="1:9" ht="171" customHeight="1" thickBot="1" x14ac:dyDescent="0.3">
      <c r="B1" s="59"/>
      <c r="C1" s="60"/>
      <c r="D1" s="61"/>
      <c r="E1" s="62"/>
      <c r="F1" s="63"/>
      <c r="G1" s="58"/>
      <c r="H1" s="57"/>
    </row>
    <row r="2" spans="1:9" ht="29.25" customHeight="1" thickBot="1" x14ac:dyDescent="0.3">
      <c r="A2" s="72" t="s">
        <v>99</v>
      </c>
      <c r="B2" s="73"/>
      <c r="C2" s="73"/>
      <c r="D2" s="73"/>
      <c r="E2" s="79" t="s">
        <v>122</v>
      </c>
      <c r="F2" s="80" t="s">
        <v>123</v>
      </c>
      <c r="G2" s="81" t="s">
        <v>124</v>
      </c>
      <c r="H2" s="82" t="s">
        <v>121</v>
      </c>
    </row>
    <row r="3" spans="1:9" ht="29.25" customHeight="1" thickBot="1" x14ac:dyDescent="0.3">
      <c r="A3" s="83" t="s">
        <v>115</v>
      </c>
      <c r="B3" s="84" t="s">
        <v>116</v>
      </c>
      <c r="C3" s="85" t="s">
        <v>117</v>
      </c>
      <c r="D3" s="85" t="s">
        <v>118</v>
      </c>
      <c r="E3" s="86" t="s">
        <v>119</v>
      </c>
      <c r="F3" s="87" t="s">
        <v>120</v>
      </c>
      <c r="G3" s="88" t="s">
        <v>120</v>
      </c>
      <c r="H3" s="88" t="s">
        <v>120</v>
      </c>
    </row>
    <row r="4" spans="1:9" ht="29.25" customHeight="1" x14ac:dyDescent="0.25">
      <c r="A4" s="65"/>
      <c r="B4" s="2" t="s">
        <v>1</v>
      </c>
      <c r="C4" s="8" t="s">
        <v>2</v>
      </c>
      <c r="D4" s="8">
        <v>500</v>
      </c>
      <c r="E4" s="23">
        <v>3.75</v>
      </c>
      <c r="F4" s="37">
        <f>E4*0.95</f>
        <v>3.5625</v>
      </c>
      <c r="G4" s="37">
        <f>E4*0.85</f>
        <v>3.1875</v>
      </c>
      <c r="H4" s="38">
        <f>E4*0.75</f>
        <v>2.8125</v>
      </c>
    </row>
    <row r="5" spans="1:9" ht="29.25" customHeight="1" x14ac:dyDescent="0.25">
      <c r="A5" s="65"/>
      <c r="B5" s="3" t="s">
        <v>3</v>
      </c>
      <c r="C5" s="9" t="s">
        <v>4</v>
      </c>
      <c r="D5" s="9">
        <v>500</v>
      </c>
      <c r="E5" s="24">
        <v>2.25</v>
      </c>
      <c r="F5" s="39">
        <f t="shared" ref="F5:F68" si="0">E5*0.95</f>
        <v>2.1374999999999997</v>
      </c>
      <c r="G5" s="39">
        <f t="shared" ref="G5:G68" si="1">E5*0.85</f>
        <v>1.9124999999999999</v>
      </c>
      <c r="H5" s="40">
        <f>E5*0.75</f>
        <v>1.6875</v>
      </c>
      <c r="I5" s="64"/>
    </row>
    <row r="6" spans="1:9" ht="29.25" customHeight="1" x14ac:dyDescent="0.25">
      <c r="A6" s="65"/>
      <c r="B6" s="3" t="s">
        <v>5</v>
      </c>
      <c r="C6" s="9" t="s">
        <v>4</v>
      </c>
      <c r="D6" s="9">
        <v>500</v>
      </c>
      <c r="E6" s="24">
        <v>2.25</v>
      </c>
      <c r="F6" s="39">
        <f t="shared" si="0"/>
        <v>2.1374999999999997</v>
      </c>
      <c r="G6" s="39">
        <f t="shared" si="1"/>
        <v>1.9124999999999999</v>
      </c>
      <c r="H6" s="40">
        <f t="shared" ref="H6:H69" si="2">E6*0.75</f>
        <v>1.6875</v>
      </c>
    </row>
    <row r="7" spans="1:9" ht="29.25" customHeight="1" x14ac:dyDescent="0.25">
      <c r="A7" s="65"/>
      <c r="B7" s="3" t="s">
        <v>6</v>
      </c>
      <c r="C7" s="9" t="s">
        <v>7</v>
      </c>
      <c r="D7" s="9">
        <v>50</v>
      </c>
      <c r="E7" s="24">
        <v>15</v>
      </c>
      <c r="F7" s="39">
        <f t="shared" si="0"/>
        <v>14.25</v>
      </c>
      <c r="G7" s="39">
        <f t="shared" si="1"/>
        <v>12.75</v>
      </c>
      <c r="H7" s="40">
        <f t="shared" si="2"/>
        <v>11.25</v>
      </c>
    </row>
    <row r="8" spans="1:9" ht="29.25" customHeight="1" x14ac:dyDescent="0.25">
      <c r="A8" s="65"/>
      <c r="B8" s="3" t="s">
        <v>8</v>
      </c>
      <c r="C8" s="9" t="s">
        <v>7</v>
      </c>
      <c r="D8" s="9">
        <v>50</v>
      </c>
      <c r="E8" s="24">
        <v>15</v>
      </c>
      <c r="F8" s="39">
        <f t="shared" si="0"/>
        <v>14.25</v>
      </c>
      <c r="G8" s="39">
        <f t="shared" si="1"/>
        <v>12.75</v>
      </c>
      <c r="H8" s="40">
        <f t="shared" si="2"/>
        <v>11.25</v>
      </c>
    </row>
    <row r="9" spans="1:9" ht="29.25" customHeight="1" x14ac:dyDescent="0.25">
      <c r="A9" s="65"/>
      <c r="B9" s="3" t="s">
        <v>9</v>
      </c>
      <c r="C9" s="9" t="s">
        <v>7</v>
      </c>
      <c r="D9" s="9">
        <v>50</v>
      </c>
      <c r="E9" s="24">
        <v>15.75</v>
      </c>
      <c r="F9" s="39">
        <f t="shared" si="0"/>
        <v>14.962499999999999</v>
      </c>
      <c r="G9" s="39">
        <f t="shared" si="1"/>
        <v>13.387499999999999</v>
      </c>
      <c r="H9" s="40">
        <f t="shared" si="2"/>
        <v>11.8125</v>
      </c>
    </row>
    <row r="10" spans="1:9" ht="29.25" customHeight="1" x14ac:dyDescent="0.25">
      <c r="A10" s="65"/>
      <c r="B10" s="3" t="s">
        <v>10</v>
      </c>
      <c r="C10" s="9" t="s">
        <v>7</v>
      </c>
      <c r="D10" s="9">
        <v>50</v>
      </c>
      <c r="E10" s="24">
        <v>17.25</v>
      </c>
      <c r="F10" s="39">
        <f t="shared" si="0"/>
        <v>16.387499999999999</v>
      </c>
      <c r="G10" s="39">
        <f t="shared" si="1"/>
        <v>14.6625</v>
      </c>
      <c r="H10" s="40">
        <f t="shared" si="2"/>
        <v>12.9375</v>
      </c>
    </row>
    <row r="11" spans="1:9" ht="29.25" customHeight="1" x14ac:dyDescent="0.25">
      <c r="A11" s="65"/>
      <c r="B11" s="3" t="s">
        <v>11</v>
      </c>
      <c r="C11" s="9" t="s">
        <v>12</v>
      </c>
      <c r="D11" s="9">
        <v>100</v>
      </c>
      <c r="E11" s="24">
        <v>11.25</v>
      </c>
      <c r="F11" s="39">
        <f t="shared" si="0"/>
        <v>10.6875</v>
      </c>
      <c r="G11" s="39">
        <f t="shared" si="1"/>
        <v>9.5625</v>
      </c>
      <c r="H11" s="40">
        <f t="shared" si="2"/>
        <v>8.4375</v>
      </c>
    </row>
    <row r="12" spans="1:9" ht="29.25" customHeight="1" x14ac:dyDescent="0.25">
      <c r="A12" s="65"/>
      <c r="B12" s="3" t="s">
        <v>13</v>
      </c>
      <c r="C12" s="9" t="s">
        <v>12</v>
      </c>
      <c r="D12" s="9">
        <v>100</v>
      </c>
      <c r="E12" s="24">
        <v>11.25</v>
      </c>
      <c r="F12" s="39">
        <f t="shared" si="0"/>
        <v>10.6875</v>
      </c>
      <c r="G12" s="39">
        <f t="shared" si="1"/>
        <v>9.5625</v>
      </c>
      <c r="H12" s="40">
        <f t="shared" si="2"/>
        <v>8.4375</v>
      </c>
    </row>
    <row r="13" spans="1:9" ht="29.25" customHeight="1" x14ac:dyDescent="0.25">
      <c r="A13" s="65"/>
      <c r="B13" s="3" t="s">
        <v>14</v>
      </c>
      <c r="C13" s="9" t="s">
        <v>12</v>
      </c>
      <c r="D13" s="9">
        <v>100</v>
      </c>
      <c r="E13" s="24">
        <v>12</v>
      </c>
      <c r="F13" s="39">
        <f t="shared" si="0"/>
        <v>11.399999999999999</v>
      </c>
      <c r="G13" s="39">
        <f t="shared" si="1"/>
        <v>10.199999999999999</v>
      </c>
      <c r="H13" s="40">
        <f t="shared" si="2"/>
        <v>9</v>
      </c>
    </row>
    <row r="14" spans="1:9" ht="29.25" customHeight="1" x14ac:dyDescent="0.25">
      <c r="A14" s="65"/>
      <c r="B14" s="3" t="s">
        <v>15</v>
      </c>
      <c r="C14" s="9" t="s">
        <v>12</v>
      </c>
      <c r="D14" s="9">
        <v>100</v>
      </c>
      <c r="E14" s="24">
        <v>13.049999999999999</v>
      </c>
      <c r="F14" s="39">
        <f t="shared" si="0"/>
        <v>12.397499999999999</v>
      </c>
      <c r="G14" s="39">
        <f t="shared" si="1"/>
        <v>11.092499999999999</v>
      </c>
      <c r="H14" s="40">
        <f t="shared" si="2"/>
        <v>9.7874999999999996</v>
      </c>
    </row>
    <row r="15" spans="1:9" ht="29.25" customHeight="1" x14ac:dyDescent="0.25">
      <c r="A15" s="65"/>
      <c r="B15" s="3" t="s">
        <v>16</v>
      </c>
      <c r="C15" s="9" t="s">
        <v>17</v>
      </c>
      <c r="D15" s="9">
        <v>50</v>
      </c>
      <c r="E15" s="24">
        <v>9</v>
      </c>
      <c r="F15" s="39">
        <f t="shared" si="0"/>
        <v>8.5499999999999989</v>
      </c>
      <c r="G15" s="39">
        <f t="shared" si="1"/>
        <v>7.6499999999999995</v>
      </c>
      <c r="H15" s="40">
        <f t="shared" si="2"/>
        <v>6.75</v>
      </c>
    </row>
    <row r="16" spans="1:9" ht="29.25" customHeight="1" x14ac:dyDescent="0.25">
      <c r="A16" s="65"/>
      <c r="B16" s="3" t="s">
        <v>18</v>
      </c>
      <c r="C16" s="9" t="s">
        <v>17</v>
      </c>
      <c r="D16" s="9">
        <v>100</v>
      </c>
      <c r="E16" s="24">
        <v>17.52</v>
      </c>
      <c r="F16" s="39">
        <f t="shared" si="0"/>
        <v>16.643999999999998</v>
      </c>
      <c r="G16" s="39">
        <f t="shared" si="1"/>
        <v>14.891999999999999</v>
      </c>
      <c r="H16" s="40">
        <f t="shared" si="2"/>
        <v>13.14</v>
      </c>
    </row>
    <row r="17" spans="1:8" ht="29.25" customHeight="1" x14ac:dyDescent="0.25">
      <c r="A17" s="65"/>
      <c r="B17" s="3" t="s">
        <v>19</v>
      </c>
      <c r="C17" s="9" t="s">
        <v>17</v>
      </c>
      <c r="D17" s="9">
        <v>250</v>
      </c>
      <c r="E17" s="24">
        <v>26.25</v>
      </c>
      <c r="F17" s="39">
        <f t="shared" si="0"/>
        <v>24.9375</v>
      </c>
      <c r="G17" s="39">
        <f t="shared" si="1"/>
        <v>22.3125</v>
      </c>
      <c r="H17" s="40">
        <f t="shared" si="2"/>
        <v>19.6875</v>
      </c>
    </row>
    <row r="18" spans="1:8" ht="29.25" customHeight="1" x14ac:dyDescent="0.25">
      <c r="A18" s="65"/>
      <c r="B18" s="3" t="s">
        <v>20</v>
      </c>
      <c r="C18" s="9" t="s">
        <v>21</v>
      </c>
      <c r="D18" s="9">
        <v>200</v>
      </c>
      <c r="E18" s="24">
        <v>8.52</v>
      </c>
      <c r="F18" s="39">
        <f t="shared" si="0"/>
        <v>8.0939999999999994</v>
      </c>
      <c r="G18" s="39">
        <f t="shared" si="1"/>
        <v>7.2419999999999991</v>
      </c>
      <c r="H18" s="40">
        <f t="shared" si="2"/>
        <v>6.39</v>
      </c>
    </row>
    <row r="19" spans="1:8" ht="29.25" customHeight="1" x14ac:dyDescent="0.25">
      <c r="A19" s="65"/>
      <c r="B19" s="3" t="s">
        <v>22</v>
      </c>
      <c r="C19" s="9" t="s">
        <v>17</v>
      </c>
      <c r="D19" s="9">
        <v>500</v>
      </c>
      <c r="E19" s="24">
        <v>8.5500000000000007</v>
      </c>
      <c r="F19" s="39">
        <f t="shared" si="0"/>
        <v>8.1225000000000005</v>
      </c>
      <c r="G19" s="39">
        <f t="shared" si="1"/>
        <v>7.2675000000000001</v>
      </c>
      <c r="H19" s="40">
        <f t="shared" si="2"/>
        <v>6.4125000000000005</v>
      </c>
    </row>
    <row r="20" spans="1:8" ht="29.25" customHeight="1" x14ac:dyDescent="0.25">
      <c r="A20" s="65"/>
      <c r="B20" s="3" t="s">
        <v>23</v>
      </c>
      <c r="C20" s="9" t="s">
        <v>17</v>
      </c>
      <c r="D20" s="9">
        <v>400</v>
      </c>
      <c r="E20" s="24">
        <v>7.0500000000000007</v>
      </c>
      <c r="F20" s="39">
        <f t="shared" si="0"/>
        <v>6.6975000000000007</v>
      </c>
      <c r="G20" s="39">
        <f t="shared" si="1"/>
        <v>5.9925000000000006</v>
      </c>
      <c r="H20" s="40">
        <f t="shared" si="2"/>
        <v>5.2875000000000005</v>
      </c>
    </row>
    <row r="21" spans="1:8" ht="29.25" customHeight="1" thickBot="1" x14ac:dyDescent="0.3">
      <c r="A21" s="66"/>
      <c r="B21" s="4" t="s">
        <v>24</v>
      </c>
      <c r="C21" s="10" t="s">
        <v>21</v>
      </c>
      <c r="D21" s="10">
        <v>100</v>
      </c>
      <c r="E21" s="25">
        <v>7.0500000000000007</v>
      </c>
      <c r="F21" s="41">
        <f t="shared" si="0"/>
        <v>6.6975000000000007</v>
      </c>
      <c r="G21" s="41">
        <f t="shared" si="1"/>
        <v>5.9925000000000006</v>
      </c>
      <c r="H21" s="42">
        <f t="shared" si="2"/>
        <v>5.2875000000000005</v>
      </c>
    </row>
    <row r="22" spans="1:8" ht="29.25" customHeight="1" thickBot="1" x14ac:dyDescent="0.3">
      <c r="A22" s="76" t="s">
        <v>100</v>
      </c>
      <c r="B22" s="77"/>
      <c r="C22" s="77"/>
      <c r="D22" s="77"/>
      <c r="E22" s="77"/>
      <c r="F22" s="77"/>
      <c r="G22" s="77"/>
      <c r="H22" s="78"/>
    </row>
    <row r="23" spans="1:8" ht="29.25" customHeight="1" x14ac:dyDescent="0.25">
      <c r="A23" s="67"/>
      <c r="B23" s="2" t="s">
        <v>25</v>
      </c>
      <c r="C23" s="8" t="s">
        <v>2</v>
      </c>
      <c r="D23" s="8">
        <v>500</v>
      </c>
      <c r="E23" s="23">
        <v>2.8499999999999996</v>
      </c>
      <c r="F23" s="37">
        <f t="shared" si="0"/>
        <v>2.7074999999999996</v>
      </c>
      <c r="G23" s="43">
        <f t="shared" si="1"/>
        <v>2.4224999999999994</v>
      </c>
      <c r="H23" s="44">
        <f t="shared" si="2"/>
        <v>2.1374999999999997</v>
      </c>
    </row>
    <row r="24" spans="1:8" ht="29.25" customHeight="1" x14ac:dyDescent="0.25">
      <c r="A24" s="65"/>
      <c r="B24" s="3" t="s">
        <v>26</v>
      </c>
      <c r="C24" s="9" t="s">
        <v>4</v>
      </c>
      <c r="D24" s="9">
        <v>500</v>
      </c>
      <c r="E24" s="24">
        <v>1.7999999999999998</v>
      </c>
      <c r="F24" s="39">
        <f t="shared" si="0"/>
        <v>1.7099999999999997</v>
      </c>
      <c r="G24" s="45">
        <f t="shared" si="1"/>
        <v>1.5299999999999998</v>
      </c>
      <c r="H24" s="40">
        <f t="shared" si="2"/>
        <v>1.3499999999999999</v>
      </c>
    </row>
    <row r="25" spans="1:8" ht="29.25" customHeight="1" x14ac:dyDescent="0.25">
      <c r="A25" s="65"/>
      <c r="B25" s="3" t="s">
        <v>27</v>
      </c>
      <c r="C25" s="9" t="s">
        <v>4</v>
      </c>
      <c r="D25" s="9">
        <v>500</v>
      </c>
      <c r="E25" s="24">
        <v>1.7999999999999998</v>
      </c>
      <c r="F25" s="39">
        <f t="shared" si="0"/>
        <v>1.7099999999999997</v>
      </c>
      <c r="G25" s="45">
        <f t="shared" si="1"/>
        <v>1.5299999999999998</v>
      </c>
      <c r="H25" s="40">
        <f t="shared" si="2"/>
        <v>1.3499999999999999</v>
      </c>
    </row>
    <row r="26" spans="1:8" ht="29.25" customHeight="1" x14ac:dyDescent="0.25">
      <c r="A26" s="65"/>
      <c r="B26" s="3" t="s">
        <v>28</v>
      </c>
      <c r="C26" s="9" t="s">
        <v>7</v>
      </c>
      <c r="D26" s="9">
        <v>50</v>
      </c>
      <c r="E26" s="24">
        <v>13.350000000000001</v>
      </c>
      <c r="F26" s="39">
        <f t="shared" si="0"/>
        <v>12.682500000000001</v>
      </c>
      <c r="G26" s="45">
        <f t="shared" si="1"/>
        <v>11.3475</v>
      </c>
      <c r="H26" s="40">
        <f t="shared" si="2"/>
        <v>10.012500000000001</v>
      </c>
    </row>
    <row r="27" spans="1:8" ht="29.25" customHeight="1" x14ac:dyDescent="0.25">
      <c r="A27" s="65"/>
      <c r="B27" s="3" t="s">
        <v>29</v>
      </c>
      <c r="C27" s="9" t="s">
        <v>7</v>
      </c>
      <c r="D27" s="9">
        <v>50</v>
      </c>
      <c r="E27" s="24">
        <v>13.350000000000001</v>
      </c>
      <c r="F27" s="39">
        <f t="shared" si="0"/>
        <v>12.682500000000001</v>
      </c>
      <c r="G27" s="45">
        <f t="shared" si="1"/>
        <v>11.3475</v>
      </c>
      <c r="H27" s="40">
        <f t="shared" si="2"/>
        <v>10.012500000000001</v>
      </c>
    </row>
    <row r="28" spans="1:8" ht="29.25" customHeight="1" x14ac:dyDescent="0.25">
      <c r="A28" s="65"/>
      <c r="B28" s="3" t="s">
        <v>30</v>
      </c>
      <c r="C28" s="9" t="s">
        <v>7</v>
      </c>
      <c r="D28" s="9">
        <v>50</v>
      </c>
      <c r="E28" s="24">
        <v>14.16</v>
      </c>
      <c r="F28" s="39">
        <f t="shared" si="0"/>
        <v>13.452</v>
      </c>
      <c r="G28" s="45">
        <f t="shared" si="1"/>
        <v>12.036</v>
      </c>
      <c r="H28" s="40">
        <f t="shared" si="2"/>
        <v>10.620000000000001</v>
      </c>
    </row>
    <row r="29" spans="1:8" ht="29.25" customHeight="1" x14ac:dyDescent="0.25">
      <c r="A29" s="65"/>
      <c r="B29" s="3" t="s">
        <v>31</v>
      </c>
      <c r="C29" s="9" t="s">
        <v>7</v>
      </c>
      <c r="D29" s="9">
        <v>50</v>
      </c>
      <c r="E29" s="24">
        <v>15.899999999999999</v>
      </c>
      <c r="F29" s="39">
        <f t="shared" si="0"/>
        <v>15.104999999999999</v>
      </c>
      <c r="G29" s="45">
        <f t="shared" si="1"/>
        <v>13.514999999999999</v>
      </c>
      <c r="H29" s="40">
        <f t="shared" si="2"/>
        <v>11.924999999999999</v>
      </c>
    </row>
    <row r="30" spans="1:8" ht="29.25" customHeight="1" x14ac:dyDescent="0.25">
      <c r="A30" s="65"/>
      <c r="B30" s="3" t="s">
        <v>32</v>
      </c>
      <c r="C30" s="9" t="s">
        <v>12</v>
      </c>
      <c r="D30" s="9">
        <v>100</v>
      </c>
      <c r="E30" s="24">
        <v>11.834999999999999</v>
      </c>
      <c r="F30" s="39">
        <f t="shared" si="0"/>
        <v>11.243249999999998</v>
      </c>
      <c r="G30" s="45">
        <f t="shared" si="1"/>
        <v>10.059749999999999</v>
      </c>
      <c r="H30" s="40">
        <f t="shared" si="2"/>
        <v>8.8762499999999989</v>
      </c>
    </row>
    <row r="31" spans="1:8" ht="29.25" customHeight="1" x14ac:dyDescent="0.25">
      <c r="A31" s="65"/>
      <c r="B31" s="3" t="s">
        <v>8</v>
      </c>
      <c r="C31" s="9" t="s">
        <v>12</v>
      </c>
      <c r="D31" s="9">
        <v>100</v>
      </c>
      <c r="E31" s="24">
        <v>11.834999999999999</v>
      </c>
      <c r="F31" s="39">
        <f t="shared" si="0"/>
        <v>11.243249999999998</v>
      </c>
      <c r="G31" s="45">
        <f t="shared" si="1"/>
        <v>10.059749999999999</v>
      </c>
      <c r="H31" s="40">
        <f t="shared" si="2"/>
        <v>8.8762499999999989</v>
      </c>
    </row>
    <row r="32" spans="1:8" ht="29.25" customHeight="1" x14ac:dyDescent="0.25">
      <c r="A32" s="65"/>
      <c r="B32" s="3" t="s">
        <v>18</v>
      </c>
      <c r="C32" s="9" t="s">
        <v>17</v>
      </c>
      <c r="D32" s="9">
        <v>100</v>
      </c>
      <c r="E32" s="24">
        <v>11.850000000000001</v>
      </c>
      <c r="F32" s="39">
        <f t="shared" si="0"/>
        <v>11.2575</v>
      </c>
      <c r="G32" s="45">
        <f t="shared" si="1"/>
        <v>10.072500000000002</v>
      </c>
      <c r="H32" s="40">
        <f t="shared" si="2"/>
        <v>8.8875000000000011</v>
      </c>
    </row>
    <row r="33" spans="1:8" ht="29.25" customHeight="1" x14ac:dyDescent="0.25">
      <c r="A33" s="65"/>
      <c r="B33" s="3" t="s">
        <v>19</v>
      </c>
      <c r="C33" s="9" t="s">
        <v>17</v>
      </c>
      <c r="D33" s="9">
        <v>250</v>
      </c>
      <c r="E33" s="24">
        <v>17.549999999999997</v>
      </c>
      <c r="F33" s="39">
        <f t="shared" si="0"/>
        <v>16.672499999999996</v>
      </c>
      <c r="G33" s="45">
        <f t="shared" si="1"/>
        <v>14.917499999999997</v>
      </c>
      <c r="H33" s="40">
        <f t="shared" si="2"/>
        <v>13.162499999999998</v>
      </c>
    </row>
    <row r="34" spans="1:8" ht="29.25" customHeight="1" x14ac:dyDescent="0.25">
      <c r="A34" s="65"/>
      <c r="B34" s="3" t="s">
        <v>20</v>
      </c>
      <c r="C34" s="9" t="s">
        <v>21</v>
      </c>
      <c r="D34" s="9">
        <v>200</v>
      </c>
      <c r="E34" s="24">
        <v>6.4499999999999993</v>
      </c>
      <c r="F34" s="39">
        <f t="shared" si="0"/>
        <v>6.1274999999999986</v>
      </c>
      <c r="G34" s="45">
        <f t="shared" si="1"/>
        <v>5.482499999999999</v>
      </c>
      <c r="H34" s="40">
        <f t="shared" si="2"/>
        <v>4.8374999999999995</v>
      </c>
    </row>
    <row r="35" spans="1:8" ht="29.25" customHeight="1" x14ac:dyDescent="0.25">
      <c r="A35" s="65"/>
      <c r="B35" s="3" t="s">
        <v>22</v>
      </c>
      <c r="C35" s="9" t="s">
        <v>17</v>
      </c>
      <c r="D35" s="9">
        <v>500</v>
      </c>
      <c r="E35" s="24">
        <v>9.4499999999999993</v>
      </c>
      <c r="F35" s="39">
        <f t="shared" si="0"/>
        <v>8.9774999999999991</v>
      </c>
      <c r="G35" s="45">
        <f t="shared" si="1"/>
        <v>8.0324999999999989</v>
      </c>
      <c r="H35" s="40">
        <f t="shared" si="2"/>
        <v>7.0874999999999995</v>
      </c>
    </row>
    <row r="36" spans="1:8" ht="29.25" customHeight="1" x14ac:dyDescent="0.25">
      <c r="A36" s="65"/>
      <c r="B36" s="3" t="s">
        <v>23</v>
      </c>
      <c r="C36" s="9" t="s">
        <v>17</v>
      </c>
      <c r="D36" s="9">
        <v>400</v>
      </c>
      <c r="E36" s="24">
        <v>6.375</v>
      </c>
      <c r="F36" s="39">
        <f t="shared" si="0"/>
        <v>6.0562499999999995</v>
      </c>
      <c r="G36" s="45">
        <f t="shared" si="1"/>
        <v>5.4187500000000002</v>
      </c>
      <c r="H36" s="40">
        <f t="shared" si="2"/>
        <v>4.78125</v>
      </c>
    </row>
    <row r="37" spans="1:8" ht="29.25" customHeight="1" x14ac:dyDescent="0.25">
      <c r="A37" s="65"/>
      <c r="B37" s="3" t="s">
        <v>24</v>
      </c>
      <c r="C37" s="9" t="s">
        <v>21</v>
      </c>
      <c r="D37" s="9">
        <v>100</v>
      </c>
      <c r="E37" s="24">
        <v>6.375</v>
      </c>
      <c r="F37" s="39">
        <f t="shared" si="0"/>
        <v>6.0562499999999995</v>
      </c>
      <c r="G37" s="45">
        <f t="shared" si="1"/>
        <v>5.4187500000000002</v>
      </c>
      <c r="H37" s="40">
        <f t="shared" si="2"/>
        <v>4.78125</v>
      </c>
    </row>
    <row r="38" spans="1:8" ht="29.25" customHeight="1" x14ac:dyDescent="0.25">
      <c r="A38" s="65"/>
      <c r="B38" s="3" t="s">
        <v>33</v>
      </c>
      <c r="C38" s="9" t="s">
        <v>34</v>
      </c>
      <c r="D38" s="9">
        <v>100</v>
      </c>
      <c r="E38" s="24">
        <v>11.25</v>
      </c>
      <c r="F38" s="39">
        <f t="shared" si="0"/>
        <v>10.6875</v>
      </c>
      <c r="G38" s="45">
        <f t="shared" si="1"/>
        <v>9.5625</v>
      </c>
      <c r="H38" s="40">
        <f t="shared" si="2"/>
        <v>8.4375</v>
      </c>
    </row>
    <row r="39" spans="1:8" ht="29.25" customHeight="1" x14ac:dyDescent="0.25">
      <c r="A39" s="65"/>
      <c r="B39" s="3" t="s">
        <v>35</v>
      </c>
      <c r="C39" s="9" t="s">
        <v>34</v>
      </c>
      <c r="D39" s="9">
        <v>100</v>
      </c>
      <c r="E39" s="24">
        <v>12.75</v>
      </c>
      <c r="F39" s="39">
        <f t="shared" si="0"/>
        <v>12.112499999999999</v>
      </c>
      <c r="G39" s="45">
        <f t="shared" si="1"/>
        <v>10.8375</v>
      </c>
      <c r="H39" s="40">
        <f t="shared" si="2"/>
        <v>9.5625</v>
      </c>
    </row>
    <row r="40" spans="1:8" ht="29.25" customHeight="1" x14ac:dyDescent="0.25">
      <c r="A40" s="65"/>
      <c r="B40" s="3" t="s">
        <v>36</v>
      </c>
      <c r="C40" s="9" t="s">
        <v>34</v>
      </c>
      <c r="D40" s="9">
        <v>100</v>
      </c>
      <c r="E40" s="24">
        <v>13.5</v>
      </c>
      <c r="F40" s="39">
        <f t="shared" si="0"/>
        <v>12.824999999999999</v>
      </c>
      <c r="G40" s="45">
        <f t="shared" si="1"/>
        <v>11.475</v>
      </c>
      <c r="H40" s="40">
        <f t="shared" si="2"/>
        <v>10.125</v>
      </c>
    </row>
    <row r="41" spans="1:8" ht="29.25" customHeight="1" x14ac:dyDescent="0.25">
      <c r="A41" s="65"/>
      <c r="B41" s="3" t="s">
        <v>37</v>
      </c>
      <c r="C41" s="9" t="s">
        <v>34</v>
      </c>
      <c r="D41" s="9">
        <v>100</v>
      </c>
      <c r="E41" s="24">
        <v>14.25</v>
      </c>
      <c r="F41" s="39">
        <f t="shared" si="0"/>
        <v>13.5375</v>
      </c>
      <c r="G41" s="45">
        <f t="shared" si="1"/>
        <v>12.112499999999999</v>
      </c>
      <c r="H41" s="40">
        <f t="shared" si="2"/>
        <v>10.6875</v>
      </c>
    </row>
    <row r="42" spans="1:8" ht="29.25" customHeight="1" x14ac:dyDescent="0.25">
      <c r="A42" s="65"/>
      <c r="B42" s="3" t="s">
        <v>38</v>
      </c>
      <c r="C42" s="9" t="s">
        <v>34</v>
      </c>
      <c r="D42" s="9">
        <v>100</v>
      </c>
      <c r="E42" s="24">
        <v>15</v>
      </c>
      <c r="F42" s="39">
        <f t="shared" si="0"/>
        <v>14.25</v>
      </c>
      <c r="G42" s="45">
        <f t="shared" si="1"/>
        <v>12.75</v>
      </c>
      <c r="H42" s="40">
        <f t="shared" si="2"/>
        <v>11.25</v>
      </c>
    </row>
    <row r="43" spans="1:8" ht="29.25" customHeight="1" x14ac:dyDescent="0.25">
      <c r="A43" s="65"/>
      <c r="B43" s="3" t="s">
        <v>39</v>
      </c>
      <c r="C43" s="9" t="s">
        <v>34</v>
      </c>
      <c r="D43" s="9">
        <v>100</v>
      </c>
      <c r="E43" s="24">
        <v>15.75</v>
      </c>
      <c r="F43" s="39">
        <f t="shared" si="0"/>
        <v>14.962499999999999</v>
      </c>
      <c r="G43" s="45">
        <f t="shared" si="1"/>
        <v>13.387499999999999</v>
      </c>
      <c r="H43" s="40">
        <f t="shared" si="2"/>
        <v>11.8125</v>
      </c>
    </row>
    <row r="44" spans="1:8" ht="29.25" customHeight="1" x14ac:dyDescent="0.25">
      <c r="A44" s="65"/>
      <c r="B44" s="3" t="s">
        <v>40</v>
      </c>
      <c r="C44" s="9" t="s">
        <v>34</v>
      </c>
      <c r="D44" s="9">
        <v>100</v>
      </c>
      <c r="E44" s="24">
        <v>19.5</v>
      </c>
      <c r="F44" s="39">
        <f t="shared" si="0"/>
        <v>18.524999999999999</v>
      </c>
      <c r="G44" s="45">
        <f t="shared" si="1"/>
        <v>16.574999999999999</v>
      </c>
      <c r="H44" s="40">
        <f t="shared" si="2"/>
        <v>14.625</v>
      </c>
    </row>
    <row r="45" spans="1:8" ht="29.25" customHeight="1" x14ac:dyDescent="0.25">
      <c r="A45" s="65"/>
      <c r="B45" s="3" t="s">
        <v>24</v>
      </c>
      <c r="C45" s="9" t="s">
        <v>34</v>
      </c>
      <c r="D45" s="9">
        <v>100</v>
      </c>
      <c r="E45" s="24">
        <v>10.350000000000001</v>
      </c>
      <c r="F45" s="39">
        <f t="shared" si="0"/>
        <v>9.8325000000000014</v>
      </c>
      <c r="G45" s="45">
        <f t="shared" si="1"/>
        <v>8.7975000000000012</v>
      </c>
      <c r="H45" s="40">
        <f t="shared" si="2"/>
        <v>7.7625000000000011</v>
      </c>
    </row>
    <row r="46" spans="1:8" ht="29.25" customHeight="1" x14ac:dyDescent="0.25">
      <c r="A46" s="65"/>
      <c r="B46" s="3" t="s">
        <v>41</v>
      </c>
      <c r="C46" s="9" t="s">
        <v>34</v>
      </c>
      <c r="D46" s="9">
        <v>100</v>
      </c>
      <c r="E46" s="24">
        <v>24.75</v>
      </c>
      <c r="F46" s="39">
        <f t="shared" si="0"/>
        <v>23.512499999999999</v>
      </c>
      <c r="G46" s="45">
        <f t="shared" si="1"/>
        <v>21.037499999999998</v>
      </c>
      <c r="H46" s="40">
        <f t="shared" si="2"/>
        <v>18.5625</v>
      </c>
    </row>
    <row r="47" spans="1:8" ht="29.25" customHeight="1" x14ac:dyDescent="0.25">
      <c r="A47" s="65"/>
      <c r="B47" s="3" t="s">
        <v>42</v>
      </c>
      <c r="C47" s="9" t="s">
        <v>34</v>
      </c>
      <c r="D47" s="9">
        <v>100</v>
      </c>
      <c r="E47" s="24">
        <v>20.25</v>
      </c>
      <c r="F47" s="39">
        <f t="shared" si="0"/>
        <v>19.237500000000001</v>
      </c>
      <c r="G47" s="45">
        <f t="shared" si="1"/>
        <v>17.212499999999999</v>
      </c>
      <c r="H47" s="40">
        <f t="shared" si="2"/>
        <v>15.1875</v>
      </c>
    </row>
    <row r="48" spans="1:8" ht="29.25" customHeight="1" x14ac:dyDescent="0.25">
      <c r="A48" s="65"/>
      <c r="B48" s="3" t="s">
        <v>20</v>
      </c>
      <c r="C48" s="9" t="s">
        <v>34</v>
      </c>
      <c r="D48" s="9">
        <v>100</v>
      </c>
      <c r="E48" s="24">
        <v>9.75</v>
      </c>
      <c r="F48" s="39">
        <f t="shared" si="0"/>
        <v>9.2624999999999993</v>
      </c>
      <c r="G48" s="45">
        <f t="shared" si="1"/>
        <v>8.2874999999999996</v>
      </c>
      <c r="H48" s="40">
        <f t="shared" si="2"/>
        <v>7.3125</v>
      </c>
    </row>
    <row r="49" spans="1:8" ht="29.25" customHeight="1" x14ac:dyDescent="0.25">
      <c r="A49" s="65"/>
      <c r="B49" s="3" t="s">
        <v>22</v>
      </c>
      <c r="C49" s="9" t="s">
        <v>34</v>
      </c>
      <c r="D49" s="9">
        <v>100</v>
      </c>
      <c r="E49" s="24">
        <v>10.5</v>
      </c>
      <c r="F49" s="39">
        <f t="shared" si="0"/>
        <v>9.9749999999999996</v>
      </c>
      <c r="G49" s="45">
        <f t="shared" si="1"/>
        <v>8.9249999999999989</v>
      </c>
      <c r="H49" s="40">
        <f t="shared" si="2"/>
        <v>7.875</v>
      </c>
    </row>
    <row r="50" spans="1:8" ht="29.25" customHeight="1" x14ac:dyDescent="0.25">
      <c r="A50" s="65"/>
      <c r="B50" s="3" t="s">
        <v>101</v>
      </c>
      <c r="C50" s="14" t="s">
        <v>34</v>
      </c>
      <c r="D50" s="14">
        <v>100</v>
      </c>
      <c r="E50" s="25">
        <v>11.55</v>
      </c>
      <c r="F50" s="39">
        <f t="shared" si="0"/>
        <v>10.9725</v>
      </c>
      <c r="G50" s="45">
        <f t="shared" si="1"/>
        <v>9.8175000000000008</v>
      </c>
      <c r="H50" s="40">
        <f t="shared" si="2"/>
        <v>8.6625000000000014</v>
      </c>
    </row>
    <row r="51" spans="1:8" ht="29.25" customHeight="1" thickBot="1" x14ac:dyDescent="0.3">
      <c r="A51" s="66"/>
      <c r="B51" s="4" t="s">
        <v>23</v>
      </c>
      <c r="C51" s="10" t="s">
        <v>34</v>
      </c>
      <c r="D51" s="10">
        <v>100</v>
      </c>
      <c r="E51" s="25">
        <v>7.0500000000000007</v>
      </c>
      <c r="F51" s="41">
        <f t="shared" si="0"/>
        <v>6.6975000000000007</v>
      </c>
      <c r="G51" s="46">
        <f t="shared" si="1"/>
        <v>5.9925000000000006</v>
      </c>
      <c r="H51" s="42">
        <f t="shared" si="2"/>
        <v>5.2875000000000005</v>
      </c>
    </row>
    <row r="52" spans="1:8" ht="29.25" customHeight="1" thickBot="1" x14ac:dyDescent="0.3">
      <c r="A52" s="72" t="s">
        <v>0</v>
      </c>
      <c r="B52" s="73"/>
      <c r="C52" s="73"/>
      <c r="D52" s="73"/>
      <c r="E52" s="73"/>
      <c r="F52" s="73"/>
      <c r="G52" s="73"/>
      <c r="H52" s="74"/>
    </row>
    <row r="53" spans="1:8" ht="29.25" customHeight="1" x14ac:dyDescent="0.25">
      <c r="A53" s="65"/>
      <c r="B53" s="2" t="s">
        <v>43</v>
      </c>
      <c r="C53" s="8" t="s">
        <v>34</v>
      </c>
      <c r="D53" s="8">
        <v>50</v>
      </c>
      <c r="E53" s="23">
        <v>17.850000000000001</v>
      </c>
      <c r="F53" s="37">
        <f t="shared" si="0"/>
        <v>16.9575</v>
      </c>
      <c r="G53" s="43">
        <f t="shared" si="1"/>
        <v>15.172500000000001</v>
      </c>
      <c r="H53" s="44">
        <f t="shared" si="2"/>
        <v>13.387500000000001</v>
      </c>
    </row>
    <row r="54" spans="1:8" ht="29.25" customHeight="1" x14ac:dyDescent="0.25">
      <c r="A54" s="65"/>
      <c r="B54" s="3" t="s">
        <v>44</v>
      </c>
      <c r="C54" s="9" t="s">
        <v>7</v>
      </c>
      <c r="D54" s="9">
        <v>50</v>
      </c>
      <c r="E54" s="24">
        <v>18.600000000000001</v>
      </c>
      <c r="F54" s="39">
        <f t="shared" si="0"/>
        <v>17.670000000000002</v>
      </c>
      <c r="G54" s="45">
        <f t="shared" si="1"/>
        <v>15.81</v>
      </c>
      <c r="H54" s="40">
        <f t="shared" si="2"/>
        <v>13.950000000000001</v>
      </c>
    </row>
    <row r="55" spans="1:8" ht="29.25" customHeight="1" x14ac:dyDescent="0.25">
      <c r="A55" s="65"/>
      <c r="B55" s="3" t="s">
        <v>45</v>
      </c>
      <c r="C55" s="9" t="s">
        <v>7</v>
      </c>
      <c r="D55" s="9">
        <v>50</v>
      </c>
      <c r="E55" s="24">
        <v>18.600000000000001</v>
      </c>
      <c r="F55" s="39">
        <f t="shared" si="0"/>
        <v>17.670000000000002</v>
      </c>
      <c r="G55" s="45">
        <f t="shared" si="1"/>
        <v>15.81</v>
      </c>
      <c r="H55" s="40">
        <f t="shared" si="2"/>
        <v>13.950000000000001</v>
      </c>
    </row>
    <row r="56" spans="1:8" ht="29.25" customHeight="1" x14ac:dyDescent="0.25">
      <c r="A56" s="65"/>
      <c r="B56" s="3" t="s">
        <v>46</v>
      </c>
      <c r="C56" s="9" t="s">
        <v>7</v>
      </c>
      <c r="D56" s="9">
        <v>50</v>
      </c>
      <c r="E56" s="24">
        <v>19.950000000000003</v>
      </c>
      <c r="F56" s="39">
        <f t="shared" si="0"/>
        <v>18.952500000000001</v>
      </c>
      <c r="G56" s="45">
        <f t="shared" si="1"/>
        <v>16.957500000000003</v>
      </c>
      <c r="H56" s="40">
        <f t="shared" si="2"/>
        <v>14.962500000000002</v>
      </c>
    </row>
    <row r="57" spans="1:8" ht="29.25" customHeight="1" x14ac:dyDescent="0.25">
      <c r="A57" s="65"/>
      <c r="B57" s="3" t="s">
        <v>47</v>
      </c>
      <c r="C57" s="9" t="s">
        <v>7</v>
      </c>
      <c r="D57" s="9">
        <v>50</v>
      </c>
      <c r="E57" s="24">
        <v>20.549999999999997</v>
      </c>
      <c r="F57" s="39">
        <f t="shared" si="0"/>
        <v>19.522499999999997</v>
      </c>
      <c r="G57" s="45">
        <f t="shared" si="1"/>
        <v>17.467499999999998</v>
      </c>
      <c r="H57" s="40">
        <f t="shared" si="2"/>
        <v>15.412499999999998</v>
      </c>
    </row>
    <row r="58" spans="1:8" ht="29.25" customHeight="1" x14ac:dyDescent="0.25">
      <c r="A58" s="65"/>
      <c r="B58" s="3" t="s">
        <v>18</v>
      </c>
      <c r="C58" s="9" t="s">
        <v>34</v>
      </c>
      <c r="D58" s="9">
        <v>100</v>
      </c>
      <c r="E58" s="24">
        <v>22.950000000000003</v>
      </c>
      <c r="F58" s="39">
        <f t="shared" si="0"/>
        <v>21.802500000000002</v>
      </c>
      <c r="G58" s="45">
        <f t="shared" si="1"/>
        <v>19.5075</v>
      </c>
      <c r="H58" s="40">
        <f t="shared" si="2"/>
        <v>17.212500000000002</v>
      </c>
    </row>
    <row r="59" spans="1:8" ht="29.25" customHeight="1" x14ac:dyDescent="0.25">
      <c r="A59" s="65"/>
      <c r="B59" s="3" t="s">
        <v>19</v>
      </c>
      <c r="C59" s="9" t="s">
        <v>34</v>
      </c>
      <c r="D59" s="9">
        <v>250</v>
      </c>
      <c r="E59" s="24">
        <v>29.625</v>
      </c>
      <c r="F59" s="39">
        <f t="shared" si="0"/>
        <v>28.143749999999997</v>
      </c>
      <c r="G59" s="45">
        <f t="shared" si="1"/>
        <v>25.181249999999999</v>
      </c>
      <c r="H59" s="40">
        <f t="shared" si="2"/>
        <v>22.21875</v>
      </c>
    </row>
    <row r="60" spans="1:8" ht="29.25" customHeight="1" x14ac:dyDescent="0.25">
      <c r="A60" s="65"/>
      <c r="B60" s="3" t="s">
        <v>20</v>
      </c>
      <c r="C60" s="9" t="s">
        <v>34</v>
      </c>
      <c r="D60" s="9">
        <v>200</v>
      </c>
      <c r="E60" s="24">
        <v>14.654999999999999</v>
      </c>
      <c r="F60" s="39">
        <f t="shared" si="0"/>
        <v>13.922249999999998</v>
      </c>
      <c r="G60" s="45">
        <f t="shared" si="1"/>
        <v>12.45675</v>
      </c>
      <c r="H60" s="40">
        <f t="shared" si="2"/>
        <v>10.991249999999999</v>
      </c>
    </row>
    <row r="61" spans="1:8" ht="29.25" customHeight="1" x14ac:dyDescent="0.25">
      <c r="A61" s="65"/>
      <c r="B61" s="3" t="s">
        <v>22</v>
      </c>
      <c r="C61" s="9" t="s">
        <v>34</v>
      </c>
      <c r="D61" s="9">
        <v>500</v>
      </c>
      <c r="E61" s="24">
        <v>16.350000000000001</v>
      </c>
      <c r="F61" s="39">
        <f t="shared" si="0"/>
        <v>15.532500000000001</v>
      </c>
      <c r="G61" s="45">
        <f t="shared" si="1"/>
        <v>13.897500000000001</v>
      </c>
      <c r="H61" s="40">
        <f t="shared" si="2"/>
        <v>12.262500000000001</v>
      </c>
    </row>
    <row r="62" spans="1:8" ht="29.25" customHeight="1" x14ac:dyDescent="0.25">
      <c r="A62" s="65"/>
      <c r="B62" s="3" t="s">
        <v>23</v>
      </c>
      <c r="C62" s="9" t="s">
        <v>34</v>
      </c>
      <c r="D62" s="9">
        <v>400</v>
      </c>
      <c r="E62" s="24">
        <v>13.950000000000001</v>
      </c>
      <c r="F62" s="39">
        <f t="shared" si="0"/>
        <v>13.252500000000001</v>
      </c>
      <c r="G62" s="45">
        <f t="shared" si="1"/>
        <v>11.8575</v>
      </c>
      <c r="H62" s="40">
        <f t="shared" si="2"/>
        <v>10.4625</v>
      </c>
    </row>
    <row r="63" spans="1:8" ht="29.25" customHeight="1" thickBot="1" x14ac:dyDescent="0.3">
      <c r="A63" s="65"/>
      <c r="B63" s="4" t="s">
        <v>24</v>
      </c>
      <c r="C63" s="10" t="s">
        <v>34</v>
      </c>
      <c r="D63" s="10">
        <v>100</v>
      </c>
      <c r="E63" s="25">
        <v>15.450000000000001</v>
      </c>
      <c r="F63" s="41">
        <f t="shared" si="0"/>
        <v>14.6775</v>
      </c>
      <c r="G63" s="46">
        <f t="shared" si="1"/>
        <v>13.1325</v>
      </c>
      <c r="H63" s="42">
        <f t="shared" si="2"/>
        <v>11.5875</v>
      </c>
    </row>
    <row r="64" spans="1:8" ht="29.25" customHeight="1" thickBot="1" x14ac:dyDescent="0.3">
      <c r="A64" s="76" t="s">
        <v>103</v>
      </c>
      <c r="B64" s="77"/>
      <c r="C64" s="77"/>
      <c r="D64" s="77"/>
      <c r="E64" s="77"/>
      <c r="F64" s="77"/>
      <c r="G64" s="77"/>
      <c r="H64" s="78"/>
    </row>
    <row r="65" spans="1:8" ht="29.25" customHeight="1" x14ac:dyDescent="0.25">
      <c r="A65" s="65"/>
      <c r="B65" s="2" t="s">
        <v>25</v>
      </c>
      <c r="C65" s="8" t="s">
        <v>2</v>
      </c>
      <c r="D65" s="15">
        <v>1000</v>
      </c>
      <c r="E65" s="23">
        <v>2.8499999999999996</v>
      </c>
      <c r="F65" s="37">
        <f t="shared" si="0"/>
        <v>2.7074999999999996</v>
      </c>
      <c r="G65" s="43">
        <f t="shared" si="1"/>
        <v>2.4224999999999994</v>
      </c>
      <c r="H65" s="44">
        <f t="shared" si="2"/>
        <v>2.1374999999999997</v>
      </c>
    </row>
    <row r="66" spans="1:8" ht="29.25" customHeight="1" x14ac:dyDescent="0.25">
      <c r="A66" s="65"/>
      <c r="B66" s="3" t="s">
        <v>26</v>
      </c>
      <c r="C66" s="9" t="s">
        <v>4</v>
      </c>
      <c r="D66" s="9">
        <v>500</v>
      </c>
      <c r="E66" s="24">
        <v>1.7999999999999998</v>
      </c>
      <c r="F66" s="39">
        <f t="shared" si="0"/>
        <v>1.7099999999999997</v>
      </c>
      <c r="G66" s="45">
        <f t="shared" si="1"/>
        <v>1.5299999999999998</v>
      </c>
      <c r="H66" s="40">
        <f t="shared" si="2"/>
        <v>1.3499999999999999</v>
      </c>
    </row>
    <row r="67" spans="1:8" ht="29.25" customHeight="1" x14ac:dyDescent="0.25">
      <c r="A67" s="65"/>
      <c r="B67" s="3" t="s">
        <v>27</v>
      </c>
      <c r="C67" s="9" t="s">
        <v>4</v>
      </c>
      <c r="D67" s="9">
        <v>500</v>
      </c>
      <c r="E67" s="24">
        <v>1.7999999999999998</v>
      </c>
      <c r="F67" s="39">
        <f t="shared" si="0"/>
        <v>1.7099999999999997</v>
      </c>
      <c r="G67" s="45">
        <f t="shared" si="1"/>
        <v>1.5299999999999998</v>
      </c>
      <c r="H67" s="40">
        <f t="shared" si="2"/>
        <v>1.3499999999999999</v>
      </c>
    </row>
    <row r="68" spans="1:8" ht="29.25" customHeight="1" x14ac:dyDescent="0.25">
      <c r="A68" s="65"/>
      <c r="B68" s="3" t="s">
        <v>18</v>
      </c>
      <c r="C68" s="9" t="s">
        <v>17</v>
      </c>
      <c r="D68" s="9">
        <v>100</v>
      </c>
      <c r="E68" s="24">
        <v>11.850000000000001</v>
      </c>
      <c r="F68" s="39">
        <f t="shared" si="0"/>
        <v>11.2575</v>
      </c>
      <c r="G68" s="45">
        <f t="shared" si="1"/>
        <v>10.072500000000002</v>
      </c>
      <c r="H68" s="40">
        <f t="shared" si="2"/>
        <v>8.8875000000000011</v>
      </c>
    </row>
    <row r="69" spans="1:8" ht="29.25" customHeight="1" x14ac:dyDescent="0.25">
      <c r="A69" s="65"/>
      <c r="B69" s="3" t="s">
        <v>19</v>
      </c>
      <c r="C69" s="9" t="s">
        <v>17</v>
      </c>
      <c r="D69" s="9">
        <v>250</v>
      </c>
      <c r="E69" s="24">
        <v>17.549999999999997</v>
      </c>
      <c r="F69" s="39">
        <f t="shared" ref="F69:F132" si="3">E69*0.95</f>
        <v>16.672499999999996</v>
      </c>
      <c r="G69" s="45">
        <f t="shared" ref="G69:G132" si="4">E69*0.85</f>
        <v>14.917499999999997</v>
      </c>
      <c r="H69" s="40">
        <f t="shared" si="2"/>
        <v>13.162499999999998</v>
      </c>
    </row>
    <row r="70" spans="1:8" ht="29.25" customHeight="1" x14ac:dyDescent="0.25">
      <c r="A70" s="65"/>
      <c r="B70" s="3" t="s">
        <v>20</v>
      </c>
      <c r="C70" s="9" t="s">
        <v>21</v>
      </c>
      <c r="D70" s="9">
        <v>200</v>
      </c>
      <c r="E70" s="24">
        <v>6.4499999999999993</v>
      </c>
      <c r="F70" s="39">
        <f t="shared" si="3"/>
        <v>6.1274999999999986</v>
      </c>
      <c r="G70" s="45">
        <f t="shared" si="4"/>
        <v>5.482499999999999</v>
      </c>
      <c r="H70" s="40">
        <f t="shared" ref="H70:H133" si="5">E70*0.75</f>
        <v>4.8374999999999995</v>
      </c>
    </row>
    <row r="71" spans="1:8" ht="29.25" customHeight="1" x14ac:dyDescent="0.25">
      <c r="A71" s="65"/>
      <c r="B71" s="3" t="s">
        <v>22</v>
      </c>
      <c r="C71" s="9" t="s">
        <v>17</v>
      </c>
      <c r="D71" s="9">
        <v>500</v>
      </c>
      <c r="E71" s="24">
        <v>9.4499999999999993</v>
      </c>
      <c r="F71" s="39">
        <f t="shared" si="3"/>
        <v>8.9774999999999991</v>
      </c>
      <c r="G71" s="45">
        <f t="shared" si="4"/>
        <v>8.0324999999999989</v>
      </c>
      <c r="H71" s="40">
        <f t="shared" si="5"/>
        <v>7.0874999999999995</v>
      </c>
    </row>
    <row r="72" spans="1:8" ht="29.25" customHeight="1" x14ac:dyDescent="0.25">
      <c r="A72" s="65"/>
      <c r="B72" s="3" t="s">
        <v>23</v>
      </c>
      <c r="C72" s="9" t="s">
        <v>17</v>
      </c>
      <c r="D72" s="9">
        <v>400</v>
      </c>
      <c r="E72" s="24">
        <v>6.375</v>
      </c>
      <c r="F72" s="39">
        <f t="shared" si="3"/>
        <v>6.0562499999999995</v>
      </c>
      <c r="G72" s="45">
        <f t="shared" si="4"/>
        <v>5.4187500000000002</v>
      </c>
      <c r="H72" s="40">
        <f t="shared" si="5"/>
        <v>4.78125</v>
      </c>
    </row>
    <row r="73" spans="1:8" ht="29.25" customHeight="1" thickBot="1" x14ac:dyDescent="0.3">
      <c r="A73" s="65"/>
      <c r="B73" s="4" t="s">
        <v>24</v>
      </c>
      <c r="C73" s="10" t="s">
        <v>21</v>
      </c>
      <c r="D73" s="10">
        <v>100</v>
      </c>
      <c r="E73" s="25">
        <v>6.375</v>
      </c>
      <c r="F73" s="41">
        <f t="shared" si="3"/>
        <v>6.0562499999999995</v>
      </c>
      <c r="G73" s="46">
        <f t="shared" si="4"/>
        <v>5.4187500000000002</v>
      </c>
      <c r="H73" s="42">
        <f t="shared" si="5"/>
        <v>4.78125</v>
      </c>
    </row>
    <row r="74" spans="1:8" ht="29.25" customHeight="1" thickBot="1" x14ac:dyDescent="0.3">
      <c r="A74" s="76" t="s">
        <v>104</v>
      </c>
      <c r="B74" s="77"/>
      <c r="C74" s="77"/>
      <c r="D74" s="77"/>
      <c r="E74" s="77"/>
      <c r="F74" s="77"/>
      <c r="G74" s="77"/>
      <c r="H74" s="78"/>
    </row>
    <row r="75" spans="1:8" ht="29.25" customHeight="1" x14ac:dyDescent="0.25">
      <c r="A75" s="65"/>
      <c r="B75" s="2" t="s">
        <v>1</v>
      </c>
      <c r="C75" s="8" t="s">
        <v>2</v>
      </c>
      <c r="D75" s="15">
        <v>1000</v>
      </c>
      <c r="E75" s="23">
        <v>3.3000000000000003</v>
      </c>
      <c r="F75" s="37">
        <f t="shared" si="3"/>
        <v>3.1350000000000002</v>
      </c>
      <c r="G75" s="43">
        <f t="shared" si="4"/>
        <v>2.8050000000000002</v>
      </c>
      <c r="H75" s="44">
        <f t="shared" si="5"/>
        <v>2.4750000000000001</v>
      </c>
    </row>
    <row r="76" spans="1:8" ht="29.25" customHeight="1" x14ac:dyDescent="0.25">
      <c r="A76" s="65"/>
      <c r="B76" s="3" t="s">
        <v>3</v>
      </c>
      <c r="C76" s="9" t="s">
        <v>4</v>
      </c>
      <c r="D76" s="9">
        <v>500</v>
      </c>
      <c r="E76" s="24">
        <v>1.9500000000000002</v>
      </c>
      <c r="F76" s="39">
        <f t="shared" si="3"/>
        <v>1.8525</v>
      </c>
      <c r="G76" s="45">
        <f t="shared" si="4"/>
        <v>1.6575000000000002</v>
      </c>
      <c r="H76" s="40">
        <f t="shared" si="5"/>
        <v>1.4625000000000001</v>
      </c>
    </row>
    <row r="77" spans="1:8" ht="29.25" customHeight="1" x14ac:dyDescent="0.25">
      <c r="A77" s="65"/>
      <c r="B77" s="3" t="s">
        <v>5</v>
      </c>
      <c r="C77" s="75" t="s">
        <v>49</v>
      </c>
      <c r="D77" s="9">
        <v>500</v>
      </c>
      <c r="E77" s="24">
        <v>1.9500000000000002</v>
      </c>
      <c r="F77" s="39">
        <f t="shared" si="3"/>
        <v>1.8525</v>
      </c>
      <c r="G77" s="45">
        <f t="shared" si="4"/>
        <v>1.6575000000000002</v>
      </c>
      <c r="H77" s="40">
        <f t="shared" si="5"/>
        <v>1.4625000000000001</v>
      </c>
    </row>
    <row r="78" spans="1:8" ht="29.25" customHeight="1" x14ac:dyDescent="0.25">
      <c r="A78" s="65"/>
      <c r="B78" s="3" t="s">
        <v>48</v>
      </c>
      <c r="C78" s="75"/>
      <c r="D78" s="9">
        <v>50</v>
      </c>
      <c r="E78" s="24">
        <v>15</v>
      </c>
      <c r="F78" s="39">
        <f t="shared" si="3"/>
        <v>14.25</v>
      </c>
      <c r="G78" s="45">
        <f t="shared" si="4"/>
        <v>12.75</v>
      </c>
      <c r="H78" s="40">
        <f t="shared" si="5"/>
        <v>11.25</v>
      </c>
    </row>
    <row r="79" spans="1:8" ht="29.25" customHeight="1" x14ac:dyDescent="0.25">
      <c r="A79" s="65"/>
      <c r="B79" s="3" t="s">
        <v>50</v>
      </c>
      <c r="C79" s="9" t="s">
        <v>7</v>
      </c>
      <c r="D79" s="9">
        <v>50</v>
      </c>
      <c r="E79" s="24">
        <v>15</v>
      </c>
      <c r="F79" s="39">
        <f t="shared" si="3"/>
        <v>14.25</v>
      </c>
      <c r="G79" s="45">
        <f t="shared" si="4"/>
        <v>12.75</v>
      </c>
      <c r="H79" s="40">
        <f t="shared" si="5"/>
        <v>11.25</v>
      </c>
    </row>
    <row r="80" spans="1:8" ht="29.25" customHeight="1" x14ac:dyDescent="0.25">
      <c r="A80" s="65"/>
      <c r="B80" s="3" t="s">
        <v>51</v>
      </c>
      <c r="C80" s="9" t="s">
        <v>7</v>
      </c>
      <c r="D80" s="9">
        <v>50</v>
      </c>
      <c r="E80" s="24">
        <v>15</v>
      </c>
      <c r="F80" s="39">
        <f t="shared" si="3"/>
        <v>14.25</v>
      </c>
      <c r="G80" s="45">
        <f t="shared" si="4"/>
        <v>12.75</v>
      </c>
      <c r="H80" s="40">
        <f t="shared" si="5"/>
        <v>11.25</v>
      </c>
    </row>
    <row r="81" spans="1:8" ht="29.25" customHeight="1" x14ac:dyDescent="0.25">
      <c r="A81" s="65"/>
      <c r="B81" s="3" t="s">
        <v>52</v>
      </c>
      <c r="C81" s="9" t="s">
        <v>7</v>
      </c>
      <c r="D81" s="9">
        <v>50</v>
      </c>
      <c r="E81" s="24">
        <v>16.5</v>
      </c>
      <c r="F81" s="39">
        <f t="shared" si="3"/>
        <v>15.674999999999999</v>
      </c>
      <c r="G81" s="45">
        <f t="shared" si="4"/>
        <v>14.025</v>
      </c>
      <c r="H81" s="40">
        <f t="shared" si="5"/>
        <v>12.375</v>
      </c>
    </row>
    <row r="82" spans="1:8" ht="29.25" customHeight="1" x14ac:dyDescent="0.25">
      <c r="A82" s="65"/>
      <c r="B82" s="3" t="s">
        <v>18</v>
      </c>
      <c r="C82" s="9" t="s">
        <v>17</v>
      </c>
      <c r="D82" s="9">
        <v>100</v>
      </c>
      <c r="E82" s="24">
        <v>11.850000000000001</v>
      </c>
      <c r="F82" s="39">
        <f t="shared" si="3"/>
        <v>11.2575</v>
      </c>
      <c r="G82" s="45">
        <f t="shared" si="4"/>
        <v>10.072500000000002</v>
      </c>
      <c r="H82" s="40">
        <f t="shared" si="5"/>
        <v>8.8875000000000011</v>
      </c>
    </row>
    <row r="83" spans="1:8" ht="29.25" customHeight="1" x14ac:dyDescent="0.25">
      <c r="A83" s="65"/>
      <c r="B83" s="3" t="s">
        <v>19</v>
      </c>
      <c r="C83" s="9" t="s">
        <v>17</v>
      </c>
      <c r="D83" s="9">
        <v>250</v>
      </c>
      <c r="E83" s="24">
        <v>17.549999999999997</v>
      </c>
      <c r="F83" s="39">
        <f t="shared" si="3"/>
        <v>16.672499999999996</v>
      </c>
      <c r="G83" s="45">
        <f t="shared" si="4"/>
        <v>14.917499999999997</v>
      </c>
      <c r="H83" s="40">
        <f t="shared" si="5"/>
        <v>13.162499999999998</v>
      </c>
    </row>
    <row r="84" spans="1:8" ht="29.25" customHeight="1" x14ac:dyDescent="0.25">
      <c r="A84" s="65"/>
      <c r="B84" s="3" t="s">
        <v>20</v>
      </c>
      <c r="C84" s="9" t="s">
        <v>21</v>
      </c>
      <c r="D84" s="9">
        <v>200</v>
      </c>
      <c r="E84" s="24">
        <v>6.4499999999999993</v>
      </c>
      <c r="F84" s="39">
        <f t="shared" si="3"/>
        <v>6.1274999999999986</v>
      </c>
      <c r="G84" s="45">
        <f t="shared" si="4"/>
        <v>5.482499999999999</v>
      </c>
      <c r="H84" s="40">
        <f t="shared" si="5"/>
        <v>4.8374999999999995</v>
      </c>
    </row>
    <row r="85" spans="1:8" ht="29.25" customHeight="1" x14ac:dyDescent="0.25">
      <c r="A85" s="65"/>
      <c r="B85" s="3" t="s">
        <v>22</v>
      </c>
      <c r="C85" s="9" t="s">
        <v>17</v>
      </c>
      <c r="D85" s="9">
        <v>500</v>
      </c>
      <c r="E85" s="24">
        <v>9.4499999999999993</v>
      </c>
      <c r="F85" s="39">
        <f t="shared" si="3"/>
        <v>8.9774999999999991</v>
      </c>
      <c r="G85" s="45">
        <f t="shared" si="4"/>
        <v>8.0324999999999989</v>
      </c>
      <c r="H85" s="40">
        <f t="shared" si="5"/>
        <v>7.0874999999999995</v>
      </c>
    </row>
    <row r="86" spans="1:8" ht="29.25" customHeight="1" x14ac:dyDescent="0.25">
      <c r="A86" s="65"/>
      <c r="B86" s="3" t="s">
        <v>23</v>
      </c>
      <c r="C86" s="9" t="s">
        <v>17</v>
      </c>
      <c r="D86" s="9">
        <v>400</v>
      </c>
      <c r="E86" s="24">
        <v>6.375</v>
      </c>
      <c r="F86" s="39">
        <f t="shared" si="3"/>
        <v>6.0562499999999995</v>
      </c>
      <c r="G86" s="45">
        <f t="shared" si="4"/>
        <v>5.4187500000000002</v>
      </c>
      <c r="H86" s="40">
        <f t="shared" si="5"/>
        <v>4.78125</v>
      </c>
    </row>
    <row r="87" spans="1:8" ht="29.25" customHeight="1" thickBot="1" x14ac:dyDescent="0.3">
      <c r="A87" s="65"/>
      <c r="B87" s="4" t="s">
        <v>24</v>
      </c>
      <c r="C87" s="10" t="s">
        <v>21</v>
      </c>
      <c r="D87" s="10">
        <v>100</v>
      </c>
      <c r="E87" s="25">
        <v>6.375</v>
      </c>
      <c r="F87" s="41">
        <f t="shared" si="3"/>
        <v>6.0562499999999995</v>
      </c>
      <c r="G87" s="46">
        <f t="shared" si="4"/>
        <v>5.4187500000000002</v>
      </c>
      <c r="H87" s="42">
        <f t="shared" si="5"/>
        <v>4.78125</v>
      </c>
    </row>
    <row r="88" spans="1:8" ht="29.25" customHeight="1" thickBot="1" x14ac:dyDescent="0.3">
      <c r="A88" s="76" t="s">
        <v>105</v>
      </c>
      <c r="B88" s="77"/>
      <c r="C88" s="77"/>
      <c r="D88" s="77"/>
      <c r="E88" s="77"/>
      <c r="F88" s="77"/>
      <c r="G88" s="77"/>
      <c r="H88" s="78"/>
    </row>
    <row r="89" spans="1:8" ht="29.25" customHeight="1" x14ac:dyDescent="0.25">
      <c r="A89" s="65"/>
      <c r="B89" s="2" t="s">
        <v>1</v>
      </c>
      <c r="C89" s="8" t="s">
        <v>17</v>
      </c>
      <c r="D89" s="8">
        <v>500</v>
      </c>
      <c r="E89" s="23">
        <v>3.3000000000000003</v>
      </c>
      <c r="F89" s="37">
        <f t="shared" si="3"/>
        <v>3.1350000000000002</v>
      </c>
      <c r="G89" s="43">
        <f t="shared" si="4"/>
        <v>2.8050000000000002</v>
      </c>
      <c r="H89" s="44">
        <f t="shared" si="5"/>
        <v>2.4750000000000001</v>
      </c>
    </row>
    <row r="90" spans="1:8" ht="29.25" customHeight="1" x14ac:dyDescent="0.25">
      <c r="A90" s="65"/>
      <c r="B90" s="3" t="s">
        <v>53</v>
      </c>
      <c r="C90" s="9" t="s">
        <v>4</v>
      </c>
      <c r="D90" s="9">
        <v>500</v>
      </c>
      <c r="E90" s="24">
        <v>1.7999999999999998</v>
      </c>
      <c r="F90" s="39">
        <f t="shared" si="3"/>
        <v>1.7099999999999997</v>
      </c>
      <c r="G90" s="45">
        <f t="shared" si="4"/>
        <v>1.5299999999999998</v>
      </c>
      <c r="H90" s="40">
        <f t="shared" si="5"/>
        <v>1.3499999999999999</v>
      </c>
    </row>
    <row r="91" spans="1:8" ht="29.25" customHeight="1" x14ac:dyDescent="0.25">
      <c r="A91" s="65"/>
      <c r="B91" s="3" t="s">
        <v>27</v>
      </c>
      <c r="C91" s="9" t="s">
        <v>4</v>
      </c>
      <c r="D91" s="9">
        <v>500</v>
      </c>
      <c r="E91" s="24">
        <v>1.7999999999999998</v>
      </c>
      <c r="F91" s="39">
        <f t="shared" si="3"/>
        <v>1.7099999999999997</v>
      </c>
      <c r="G91" s="45">
        <f t="shared" si="4"/>
        <v>1.5299999999999998</v>
      </c>
      <c r="H91" s="40">
        <f t="shared" si="5"/>
        <v>1.3499999999999999</v>
      </c>
    </row>
    <row r="92" spans="1:8" ht="29.25" customHeight="1" x14ac:dyDescent="0.25">
      <c r="A92" s="65"/>
      <c r="B92" s="3" t="s">
        <v>54</v>
      </c>
      <c r="C92" s="9" t="s">
        <v>7</v>
      </c>
      <c r="D92" s="9">
        <v>50</v>
      </c>
      <c r="E92" s="24">
        <v>15.75</v>
      </c>
      <c r="F92" s="39">
        <f t="shared" si="3"/>
        <v>14.962499999999999</v>
      </c>
      <c r="G92" s="45">
        <f t="shared" si="4"/>
        <v>13.387499999999999</v>
      </c>
      <c r="H92" s="40">
        <f t="shared" si="5"/>
        <v>11.8125</v>
      </c>
    </row>
    <row r="93" spans="1:8" ht="29.25" customHeight="1" x14ac:dyDescent="0.25">
      <c r="A93" s="65"/>
      <c r="B93" s="3" t="s">
        <v>8</v>
      </c>
      <c r="C93" s="9" t="s">
        <v>55</v>
      </c>
      <c r="D93" s="9">
        <v>50</v>
      </c>
      <c r="E93" s="24">
        <v>15.75</v>
      </c>
      <c r="F93" s="39">
        <f t="shared" si="3"/>
        <v>14.962499999999999</v>
      </c>
      <c r="G93" s="45">
        <f t="shared" si="4"/>
        <v>13.387499999999999</v>
      </c>
      <c r="H93" s="40">
        <f t="shared" si="5"/>
        <v>11.8125</v>
      </c>
    </row>
    <row r="94" spans="1:8" ht="29.25" customHeight="1" x14ac:dyDescent="0.25">
      <c r="A94" s="65"/>
      <c r="B94" s="3" t="s">
        <v>9</v>
      </c>
      <c r="C94" s="9" t="s">
        <v>7</v>
      </c>
      <c r="D94" s="9">
        <v>50</v>
      </c>
      <c r="E94" s="24">
        <v>16.950000000000003</v>
      </c>
      <c r="F94" s="39">
        <f t="shared" si="3"/>
        <v>16.102500000000003</v>
      </c>
      <c r="G94" s="45">
        <f t="shared" si="4"/>
        <v>14.407500000000002</v>
      </c>
      <c r="H94" s="40">
        <f t="shared" si="5"/>
        <v>12.712500000000002</v>
      </c>
    </row>
    <row r="95" spans="1:8" ht="29.25" customHeight="1" x14ac:dyDescent="0.25">
      <c r="A95" s="65"/>
      <c r="B95" s="3" t="s">
        <v>56</v>
      </c>
      <c r="C95" s="9" t="s">
        <v>7</v>
      </c>
      <c r="D95" s="9">
        <v>50</v>
      </c>
      <c r="E95" s="24">
        <v>19.200000000000003</v>
      </c>
      <c r="F95" s="39">
        <f t="shared" si="3"/>
        <v>18.240000000000002</v>
      </c>
      <c r="G95" s="45">
        <f t="shared" si="4"/>
        <v>16.32</v>
      </c>
      <c r="H95" s="40">
        <f t="shared" si="5"/>
        <v>14.400000000000002</v>
      </c>
    </row>
    <row r="96" spans="1:8" ht="29.25" customHeight="1" x14ac:dyDescent="0.25">
      <c r="A96" s="65"/>
      <c r="B96" s="3" t="s">
        <v>33</v>
      </c>
      <c r="C96" s="9" t="s">
        <v>57</v>
      </c>
      <c r="D96" s="9">
        <v>30</v>
      </c>
      <c r="E96" s="24">
        <v>8.25</v>
      </c>
      <c r="F96" s="39">
        <f t="shared" si="3"/>
        <v>7.8374999999999995</v>
      </c>
      <c r="G96" s="45">
        <f t="shared" si="4"/>
        <v>7.0125000000000002</v>
      </c>
      <c r="H96" s="40">
        <f t="shared" si="5"/>
        <v>6.1875</v>
      </c>
    </row>
    <row r="97" spans="1:8" ht="29.25" customHeight="1" x14ac:dyDescent="0.25">
      <c r="A97" s="65"/>
      <c r="B97" s="3" t="s">
        <v>35</v>
      </c>
      <c r="C97" s="9" t="s">
        <v>57</v>
      </c>
      <c r="D97" s="9">
        <v>25</v>
      </c>
      <c r="E97" s="24">
        <v>9.75</v>
      </c>
      <c r="F97" s="39">
        <f t="shared" si="3"/>
        <v>9.2624999999999993</v>
      </c>
      <c r="G97" s="45">
        <f t="shared" si="4"/>
        <v>8.2874999999999996</v>
      </c>
      <c r="H97" s="40">
        <f t="shared" si="5"/>
        <v>7.3125</v>
      </c>
    </row>
    <row r="98" spans="1:8" ht="29.25" customHeight="1" x14ac:dyDescent="0.25">
      <c r="A98" s="65"/>
      <c r="B98" s="3" t="s">
        <v>36</v>
      </c>
      <c r="C98" s="9" t="s">
        <v>57</v>
      </c>
      <c r="D98" s="9">
        <v>25</v>
      </c>
      <c r="E98" s="24">
        <v>10.5</v>
      </c>
      <c r="F98" s="39">
        <f t="shared" si="3"/>
        <v>9.9749999999999996</v>
      </c>
      <c r="G98" s="45">
        <f t="shared" si="4"/>
        <v>8.9249999999999989</v>
      </c>
      <c r="H98" s="40">
        <f t="shared" si="5"/>
        <v>7.875</v>
      </c>
    </row>
    <row r="99" spans="1:8" ht="29.25" customHeight="1" x14ac:dyDescent="0.25">
      <c r="A99" s="65"/>
      <c r="B99" s="3" t="s">
        <v>37</v>
      </c>
      <c r="C99" s="9" t="s">
        <v>34</v>
      </c>
      <c r="D99" s="9">
        <v>100</v>
      </c>
      <c r="E99" s="24">
        <v>14.25</v>
      </c>
      <c r="F99" s="39">
        <f t="shared" si="3"/>
        <v>13.5375</v>
      </c>
      <c r="G99" s="45">
        <f t="shared" si="4"/>
        <v>12.112499999999999</v>
      </c>
      <c r="H99" s="40">
        <f t="shared" si="5"/>
        <v>10.6875</v>
      </c>
    </row>
    <row r="100" spans="1:8" ht="29.25" customHeight="1" x14ac:dyDescent="0.25">
      <c r="A100" s="65"/>
      <c r="B100" s="3" t="s">
        <v>38</v>
      </c>
      <c r="C100" s="9" t="s">
        <v>34</v>
      </c>
      <c r="D100" s="9">
        <v>100</v>
      </c>
      <c r="E100" s="24">
        <v>15</v>
      </c>
      <c r="F100" s="39">
        <f t="shared" si="3"/>
        <v>14.25</v>
      </c>
      <c r="G100" s="45">
        <f t="shared" si="4"/>
        <v>12.75</v>
      </c>
      <c r="H100" s="40">
        <f t="shared" si="5"/>
        <v>11.25</v>
      </c>
    </row>
    <row r="101" spans="1:8" ht="29.25" customHeight="1" x14ac:dyDescent="0.25">
      <c r="A101" s="65"/>
      <c r="B101" s="3" t="s">
        <v>39</v>
      </c>
      <c r="C101" s="9" t="s">
        <v>34</v>
      </c>
      <c r="D101" s="9">
        <v>100</v>
      </c>
      <c r="E101" s="24">
        <v>15.75</v>
      </c>
      <c r="F101" s="39">
        <f t="shared" si="3"/>
        <v>14.962499999999999</v>
      </c>
      <c r="G101" s="45">
        <f t="shared" si="4"/>
        <v>13.387499999999999</v>
      </c>
      <c r="H101" s="40">
        <f t="shared" si="5"/>
        <v>11.8125</v>
      </c>
    </row>
    <row r="102" spans="1:8" ht="29.25" customHeight="1" x14ac:dyDescent="0.25">
      <c r="A102" s="65"/>
      <c r="B102" s="3" t="s">
        <v>40</v>
      </c>
      <c r="C102" s="9" t="s">
        <v>34</v>
      </c>
      <c r="D102" s="9">
        <v>100</v>
      </c>
      <c r="E102" s="24">
        <v>19.5</v>
      </c>
      <c r="F102" s="39">
        <f t="shared" si="3"/>
        <v>18.524999999999999</v>
      </c>
      <c r="G102" s="45">
        <f t="shared" si="4"/>
        <v>16.574999999999999</v>
      </c>
      <c r="H102" s="40">
        <f t="shared" si="5"/>
        <v>14.625</v>
      </c>
    </row>
    <row r="103" spans="1:8" ht="29.25" customHeight="1" x14ac:dyDescent="0.25">
      <c r="A103" s="65"/>
      <c r="B103" s="3" t="s">
        <v>24</v>
      </c>
      <c r="C103" s="9" t="s">
        <v>34</v>
      </c>
      <c r="D103" s="9">
        <v>100</v>
      </c>
      <c r="E103" s="24">
        <v>10.350000000000001</v>
      </c>
      <c r="F103" s="39">
        <f t="shared" si="3"/>
        <v>9.8325000000000014</v>
      </c>
      <c r="G103" s="45">
        <f t="shared" si="4"/>
        <v>8.7975000000000012</v>
      </c>
      <c r="H103" s="40">
        <f t="shared" si="5"/>
        <v>7.7625000000000011</v>
      </c>
    </row>
    <row r="104" spans="1:8" ht="29.25" customHeight="1" x14ac:dyDescent="0.25">
      <c r="A104" s="65"/>
      <c r="B104" s="3" t="s">
        <v>41</v>
      </c>
      <c r="C104" s="9" t="s">
        <v>34</v>
      </c>
      <c r="D104" s="9">
        <v>100</v>
      </c>
      <c r="E104" s="24">
        <v>24.75</v>
      </c>
      <c r="F104" s="39">
        <f t="shared" si="3"/>
        <v>23.512499999999999</v>
      </c>
      <c r="G104" s="45">
        <f t="shared" si="4"/>
        <v>21.037499999999998</v>
      </c>
      <c r="H104" s="40">
        <f t="shared" si="5"/>
        <v>18.5625</v>
      </c>
    </row>
    <row r="105" spans="1:8" ht="29.25" customHeight="1" x14ac:dyDescent="0.25">
      <c r="A105" s="65"/>
      <c r="B105" s="3" t="s">
        <v>42</v>
      </c>
      <c r="C105" s="9" t="s">
        <v>34</v>
      </c>
      <c r="D105" s="9">
        <v>100</v>
      </c>
      <c r="E105" s="24">
        <v>20.25</v>
      </c>
      <c r="F105" s="39">
        <f t="shared" si="3"/>
        <v>19.237500000000001</v>
      </c>
      <c r="G105" s="45">
        <f t="shared" si="4"/>
        <v>17.212499999999999</v>
      </c>
      <c r="H105" s="40">
        <f t="shared" si="5"/>
        <v>15.1875</v>
      </c>
    </row>
    <row r="106" spans="1:8" ht="29.25" customHeight="1" x14ac:dyDescent="0.25">
      <c r="A106" s="65"/>
      <c r="B106" s="3" t="s">
        <v>20</v>
      </c>
      <c r="C106" s="9" t="s">
        <v>34</v>
      </c>
      <c r="D106" s="9">
        <v>100</v>
      </c>
      <c r="E106" s="24">
        <v>9.75</v>
      </c>
      <c r="F106" s="39">
        <f t="shared" si="3"/>
        <v>9.2624999999999993</v>
      </c>
      <c r="G106" s="45">
        <f t="shared" si="4"/>
        <v>8.2874999999999996</v>
      </c>
      <c r="H106" s="40">
        <f t="shared" si="5"/>
        <v>7.3125</v>
      </c>
    </row>
    <row r="107" spans="1:8" ht="29.25" customHeight="1" x14ac:dyDescent="0.25">
      <c r="A107" s="65"/>
      <c r="B107" s="3" t="s">
        <v>58</v>
      </c>
      <c r="C107" s="9" t="s">
        <v>34</v>
      </c>
      <c r="D107" s="9">
        <v>100</v>
      </c>
      <c r="E107" s="24">
        <v>10.5</v>
      </c>
      <c r="F107" s="39">
        <f t="shared" si="3"/>
        <v>9.9749999999999996</v>
      </c>
      <c r="G107" s="45">
        <f t="shared" si="4"/>
        <v>8.9249999999999989</v>
      </c>
      <c r="H107" s="40">
        <f t="shared" si="5"/>
        <v>7.875</v>
      </c>
    </row>
    <row r="108" spans="1:8" ht="29.25" customHeight="1" x14ac:dyDescent="0.25">
      <c r="A108" s="65"/>
      <c r="B108" s="3" t="s">
        <v>101</v>
      </c>
      <c r="C108" s="9" t="s">
        <v>34</v>
      </c>
      <c r="D108" s="9">
        <v>100</v>
      </c>
      <c r="E108" s="25">
        <v>11.55</v>
      </c>
      <c r="F108" s="39">
        <f t="shared" si="3"/>
        <v>10.9725</v>
      </c>
      <c r="G108" s="45">
        <f t="shared" si="4"/>
        <v>9.8175000000000008</v>
      </c>
      <c r="H108" s="40">
        <f t="shared" si="5"/>
        <v>8.6625000000000014</v>
      </c>
    </row>
    <row r="109" spans="1:8" ht="29.25" customHeight="1" thickBot="1" x14ac:dyDescent="0.3">
      <c r="A109" s="65"/>
      <c r="B109" s="5" t="s">
        <v>23</v>
      </c>
      <c r="C109" s="16" t="s">
        <v>34</v>
      </c>
      <c r="D109" s="16">
        <v>100</v>
      </c>
      <c r="E109" s="26">
        <v>7.0500000000000007</v>
      </c>
      <c r="F109" s="41">
        <f t="shared" si="3"/>
        <v>6.6975000000000007</v>
      </c>
      <c r="G109" s="46">
        <f t="shared" si="4"/>
        <v>5.9925000000000006</v>
      </c>
      <c r="H109" s="42">
        <f t="shared" si="5"/>
        <v>5.2875000000000005</v>
      </c>
    </row>
    <row r="110" spans="1:8" ht="29.25" customHeight="1" thickBot="1" x14ac:dyDescent="0.3">
      <c r="A110" s="72" t="s">
        <v>106</v>
      </c>
      <c r="B110" s="73"/>
      <c r="C110" s="73"/>
      <c r="D110" s="73"/>
      <c r="E110" s="73"/>
      <c r="F110" s="73"/>
      <c r="G110" s="73"/>
      <c r="H110" s="74"/>
    </row>
    <row r="111" spans="1:8" ht="29.25" customHeight="1" x14ac:dyDescent="0.25">
      <c r="A111" s="65"/>
      <c r="B111" s="2" t="s">
        <v>48</v>
      </c>
      <c r="C111" s="8" t="s">
        <v>59</v>
      </c>
      <c r="D111" s="8">
        <v>50</v>
      </c>
      <c r="E111" s="23">
        <v>16.5</v>
      </c>
      <c r="F111" s="37">
        <f t="shared" si="3"/>
        <v>15.674999999999999</v>
      </c>
      <c r="G111" s="43">
        <f t="shared" si="4"/>
        <v>14.025</v>
      </c>
      <c r="H111" s="44">
        <f t="shared" si="5"/>
        <v>12.375</v>
      </c>
    </row>
    <row r="112" spans="1:8" ht="29.25" customHeight="1" x14ac:dyDescent="0.25">
      <c r="A112" s="65"/>
      <c r="B112" s="3" t="s">
        <v>50</v>
      </c>
      <c r="C112" s="9" t="s">
        <v>7</v>
      </c>
      <c r="D112" s="9">
        <v>50</v>
      </c>
      <c r="E112" s="24">
        <v>16.5</v>
      </c>
      <c r="F112" s="39">
        <f t="shared" si="3"/>
        <v>15.674999999999999</v>
      </c>
      <c r="G112" s="45">
        <f t="shared" si="4"/>
        <v>14.025</v>
      </c>
      <c r="H112" s="40">
        <f t="shared" si="5"/>
        <v>12.375</v>
      </c>
    </row>
    <row r="113" spans="1:8" ht="29.25" customHeight="1" x14ac:dyDescent="0.25">
      <c r="A113" s="65"/>
      <c r="B113" s="3" t="s">
        <v>51</v>
      </c>
      <c r="C113" s="9" t="s">
        <v>7</v>
      </c>
      <c r="D113" s="9">
        <v>50</v>
      </c>
      <c r="E113" s="24">
        <v>17.549999999999997</v>
      </c>
      <c r="F113" s="39">
        <f t="shared" si="3"/>
        <v>16.672499999999996</v>
      </c>
      <c r="G113" s="45">
        <f t="shared" si="4"/>
        <v>14.917499999999997</v>
      </c>
      <c r="H113" s="40">
        <f t="shared" si="5"/>
        <v>13.162499999999998</v>
      </c>
    </row>
    <row r="114" spans="1:8" ht="29.25" customHeight="1" x14ac:dyDescent="0.25">
      <c r="A114" s="65"/>
      <c r="B114" s="3" t="s">
        <v>52</v>
      </c>
      <c r="C114" s="9" t="s">
        <v>7</v>
      </c>
      <c r="D114" s="9">
        <v>50</v>
      </c>
      <c r="E114" s="24">
        <v>20.100000000000001</v>
      </c>
      <c r="F114" s="39">
        <f t="shared" si="3"/>
        <v>19.094999999999999</v>
      </c>
      <c r="G114" s="45">
        <f t="shared" si="4"/>
        <v>17.085000000000001</v>
      </c>
      <c r="H114" s="40">
        <f t="shared" si="5"/>
        <v>15.075000000000001</v>
      </c>
    </row>
    <row r="115" spans="1:8" ht="29.25" customHeight="1" x14ac:dyDescent="0.25">
      <c r="A115" s="65"/>
      <c r="B115" s="3" t="s">
        <v>60</v>
      </c>
      <c r="C115" s="9" t="s">
        <v>57</v>
      </c>
      <c r="D115" s="9">
        <v>100</v>
      </c>
      <c r="E115" s="24">
        <v>7.5</v>
      </c>
      <c r="F115" s="39">
        <f t="shared" si="3"/>
        <v>7.125</v>
      </c>
      <c r="G115" s="45">
        <f t="shared" si="4"/>
        <v>6.375</v>
      </c>
      <c r="H115" s="40">
        <f t="shared" si="5"/>
        <v>5.625</v>
      </c>
    </row>
    <row r="116" spans="1:8" ht="29.25" customHeight="1" thickBot="1" x14ac:dyDescent="0.3">
      <c r="A116" s="65"/>
      <c r="B116" s="4" t="s">
        <v>61</v>
      </c>
      <c r="C116" s="10" t="s">
        <v>57</v>
      </c>
      <c r="D116" s="10">
        <v>100</v>
      </c>
      <c r="E116" s="25">
        <v>9</v>
      </c>
      <c r="F116" s="41">
        <f t="shared" si="3"/>
        <v>8.5499999999999989</v>
      </c>
      <c r="G116" s="46">
        <f t="shared" si="4"/>
        <v>7.6499999999999995</v>
      </c>
      <c r="H116" s="42">
        <f t="shared" si="5"/>
        <v>6.75</v>
      </c>
    </row>
    <row r="117" spans="1:8" ht="29.25" customHeight="1" thickBot="1" x14ac:dyDescent="0.3">
      <c r="A117" s="72" t="s">
        <v>107</v>
      </c>
      <c r="B117" s="73"/>
      <c r="C117" s="73"/>
      <c r="D117" s="73"/>
      <c r="E117" s="73"/>
      <c r="F117" s="73"/>
      <c r="G117" s="73"/>
      <c r="H117" s="74"/>
    </row>
    <row r="118" spans="1:8" ht="29.25" customHeight="1" x14ac:dyDescent="0.25">
      <c r="A118" s="65"/>
      <c r="B118" s="2" t="s">
        <v>62</v>
      </c>
      <c r="C118" s="8" t="s">
        <v>59</v>
      </c>
      <c r="D118" s="8">
        <v>50</v>
      </c>
      <c r="E118" s="23">
        <v>16.5</v>
      </c>
      <c r="F118" s="37">
        <f t="shared" si="3"/>
        <v>15.674999999999999</v>
      </c>
      <c r="G118" s="43">
        <f t="shared" si="4"/>
        <v>14.025</v>
      </c>
      <c r="H118" s="44">
        <f t="shared" si="5"/>
        <v>12.375</v>
      </c>
    </row>
    <row r="119" spans="1:8" ht="29.25" customHeight="1" x14ac:dyDescent="0.25">
      <c r="A119" s="65"/>
      <c r="B119" s="3" t="s">
        <v>63</v>
      </c>
      <c r="C119" s="9" t="s">
        <v>7</v>
      </c>
      <c r="D119" s="9">
        <v>50</v>
      </c>
      <c r="E119" s="24">
        <v>16.5</v>
      </c>
      <c r="F119" s="39">
        <f t="shared" si="3"/>
        <v>15.674999999999999</v>
      </c>
      <c r="G119" s="45">
        <f t="shared" si="4"/>
        <v>14.025</v>
      </c>
      <c r="H119" s="40">
        <f t="shared" si="5"/>
        <v>12.375</v>
      </c>
    </row>
    <row r="120" spans="1:8" ht="29.25" customHeight="1" x14ac:dyDescent="0.25">
      <c r="A120" s="65"/>
      <c r="B120" s="3" t="s">
        <v>64</v>
      </c>
      <c r="C120" s="9" t="s">
        <v>7</v>
      </c>
      <c r="D120" s="9">
        <v>50</v>
      </c>
      <c r="E120" s="24">
        <v>17.549999999999997</v>
      </c>
      <c r="F120" s="39">
        <f t="shared" si="3"/>
        <v>16.672499999999996</v>
      </c>
      <c r="G120" s="45">
        <f t="shared" si="4"/>
        <v>14.917499999999997</v>
      </c>
      <c r="H120" s="40">
        <f t="shared" si="5"/>
        <v>13.162499999999998</v>
      </c>
    </row>
    <row r="121" spans="1:8" ht="29.25" customHeight="1" x14ac:dyDescent="0.25">
      <c r="A121" s="65"/>
      <c r="B121" s="3" t="s">
        <v>65</v>
      </c>
      <c r="C121" s="9" t="s">
        <v>7</v>
      </c>
      <c r="D121" s="9">
        <v>50</v>
      </c>
      <c r="E121" s="24">
        <v>20.100000000000001</v>
      </c>
      <c r="F121" s="39">
        <f t="shared" si="3"/>
        <v>19.094999999999999</v>
      </c>
      <c r="G121" s="45">
        <f t="shared" si="4"/>
        <v>17.085000000000001</v>
      </c>
      <c r="H121" s="40">
        <f t="shared" si="5"/>
        <v>15.075000000000001</v>
      </c>
    </row>
    <row r="122" spans="1:8" ht="29.25" customHeight="1" thickBot="1" x14ac:dyDescent="0.3">
      <c r="A122" s="65"/>
      <c r="B122" s="4" t="s">
        <v>43</v>
      </c>
      <c r="C122" s="10" t="s">
        <v>57</v>
      </c>
      <c r="D122" s="10">
        <v>100</v>
      </c>
      <c r="E122" s="25">
        <v>7.5</v>
      </c>
      <c r="F122" s="41">
        <f t="shared" si="3"/>
        <v>7.125</v>
      </c>
      <c r="G122" s="46">
        <f t="shared" si="4"/>
        <v>6.375</v>
      </c>
      <c r="H122" s="42">
        <f t="shared" si="5"/>
        <v>5.625</v>
      </c>
    </row>
    <row r="123" spans="1:8" ht="29.25" customHeight="1" thickBot="1" x14ac:dyDescent="0.3">
      <c r="A123" s="76" t="s">
        <v>108</v>
      </c>
      <c r="B123" s="77"/>
      <c r="C123" s="77"/>
      <c r="D123" s="77"/>
      <c r="E123" s="77"/>
      <c r="F123" s="77"/>
      <c r="G123" s="77"/>
      <c r="H123" s="78"/>
    </row>
    <row r="124" spans="1:8" ht="29.25" customHeight="1" x14ac:dyDescent="0.25">
      <c r="A124" s="65"/>
      <c r="B124" s="2" t="s">
        <v>1</v>
      </c>
      <c r="C124" s="8" t="s">
        <v>17</v>
      </c>
      <c r="D124" s="8">
        <v>500</v>
      </c>
      <c r="E124" s="23">
        <v>3.3000000000000003</v>
      </c>
      <c r="F124" s="37">
        <f t="shared" si="3"/>
        <v>3.1350000000000002</v>
      </c>
      <c r="G124" s="43">
        <f t="shared" si="4"/>
        <v>2.8050000000000002</v>
      </c>
      <c r="H124" s="44">
        <f t="shared" si="5"/>
        <v>2.4750000000000001</v>
      </c>
    </row>
    <row r="125" spans="1:8" ht="29.25" customHeight="1" x14ac:dyDescent="0.25">
      <c r="A125" s="65"/>
      <c r="B125" s="3" t="s">
        <v>66</v>
      </c>
      <c r="C125" s="9" t="s">
        <v>4</v>
      </c>
      <c r="D125" s="9">
        <v>500</v>
      </c>
      <c r="E125" s="24">
        <v>1.7999999999999998</v>
      </c>
      <c r="F125" s="39">
        <f t="shared" si="3"/>
        <v>1.7099999999999997</v>
      </c>
      <c r="G125" s="45">
        <f t="shared" si="4"/>
        <v>1.5299999999999998</v>
      </c>
      <c r="H125" s="40">
        <f t="shared" si="5"/>
        <v>1.3499999999999999</v>
      </c>
    </row>
    <row r="126" spans="1:8" ht="29.25" customHeight="1" x14ac:dyDescent="0.25">
      <c r="A126" s="65"/>
      <c r="B126" s="3" t="s">
        <v>5</v>
      </c>
      <c r="C126" s="9" t="s">
        <v>4</v>
      </c>
      <c r="D126" s="9">
        <v>500</v>
      </c>
      <c r="E126" s="24">
        <v>1.7999999999999998</v>
      </c>
      <c r="F126" s="39">
        <f t="shared" si="3"/>
        <v>1.7099999999999997</v>
      </c>
      <c r="G126" s="45">
        <f t="shared" si="4"/>
        <v>1.5299999999999998</v>
      </c>
      <c r="H126" s="40">
        <f t="shared" si="5"/>
        <v>1.3499999999999999</v>
      </c>
    </row>
    <row r="127" spans="1:8" ht="29.25" customHeight="1" x14ac:dyDescent="0.25">
      <c r="A127" s="65"/>
      <c r="B127" s="3" t="s">
        <v>37</v>
      </c>
      <c r="C127" s="9" t="s">
        <v>34</v>
      </c>
      <c r="D127" s="9">
        <v>100</v>
      </c>
      <c r="E127" s="24">
        <v>14.25</v>
      </c>
      <c r="F127" s="39">
        <f t="shared" si="3"/>
        <v>13.5375</v>
      </c>
      <c r="G127" s="45">
        <f t="shared" si="4"/>
        <v>12.112499999999999</v>
      </c>
      <c r="H127" s="40">
        <f t="shared" si="5"/>
        <v>10.6875</v>
      </c>
    </row>
    <row r="128" spans="1:8" ht="29.25" customHeight="1" x14ac:dyDescent="0.25">
      <c r="A128" s="65"/>
      <c r="B128" s="3" t="s">
        <v>38</v>
      </c>
      <c r="C128" s="9" t="s">
        <v>34</v>
      </c>
      <c r="D128" s="9">
        <v>100</v>
      </c>
      <c r="E128" s="24">
        <v>15</v>
      </c>
      <c r="F128" s="39">
        <f t="shared" si="3"/>
        <v>14.25</v>
      </c>
      <c r="G128" s="45">
        <f t="shared" si="4"/>
        <v>12.75</v>
      </c>
      <c r="H128" s="40">
        <f t="shared" si="5"/>
        <v>11.25</v>
      </c>
    </row>
    <row r="129" spans="1:8" ht="29.25" customHeight="1" x14ac:dyDescent="0.25">
      <c r="A129" s="65"/>
      <c r="B129" s="3" t="s">
        <v>39</v>
      </c>
      <c r="C129" s="9" t="s">
        <v>34</v>
      </c>
      <c r="D129" s="9">
        <v>100</v>
      </c>
      <c r="E129" s="24">
        <v>15.75</v>
      </c>
      <c r="F129" s="39">
        <f t="shared" si="3"/>
        <v>14.962499999999999</v>
      </c>
      <c r="G129" s="45">
        <f t="shared" si="4"/>
        <v>13.387499999999999</v>
      </c>
      <c r="H129" s="40">
        <f t="shared" si="5"/>
        <v>11.8125</v>
      </c>
    </row>
    <row r="130" spans="1:8" ht="29.25" customHeight="1" x14ac:dyDescent="0.25">
      <c r="A130" s="65"/>
      <c r="B130" s="3" t="s">
        <v>40</v>
      </c>
      <c r="C130" s="9" t="s">
        <v>34</v>
      </c>
      <c r="D130" s="9">
        <v>100</v>
      </c>
      <c r="E130" s="24">
        <v>19.5</v>
      </c>
      <c r="F130" s="39">
        <f t="shared" si="3"/>
        <v>18.524999999999999</v>
      </c>
      <c r="G130" s="45">
        <f t="shared" si="4"/>
        <v>16.574999999999999</v>
      </c>
      <c r="H130" s="40">
        <f t="shared" si="5"/>
        <v>14.625</v>
      </c>
    </row>
    <row r="131" spans="1:8" ht="29.25" customHeight="1" x14ac:dyDescent="0.25">
      <c r="A131" s="65"/>
      <c r="B131" s="3" t="s">
        <v>24</v>
      </c>
      <c r="C131" s="9" t="s">
        <v>34</v>
      </c>
      <c r="D131" s="9">
        <v>100</v>
      </c>
      <c r="E131" s="24">
        <v>10.350000000000001</v>
      </c>
      <c r="F131" s="39">
        <f t="shared" si="3"/>
        <v>9.8325000000000014</v>
      </c>
      <c r="G131" s="45">
        <f t="shared" si="4"/>
        <v>8.7975000000000012</v>
      </c>
      <c r="H131" s="40">
        <f t="shared" si="5"/>
        <v>7.7625000000000011</v>
      </c>
    </row>
    <row r="132" spans="1:8" ht="29.25" customHeight="1" x14ac:dyDescent="0.25">
      <c r="A132" s="65"/>
      <c r="B132" s="3" t="s">
        <v>41</v>
      </c>
      <c r="C132" s="9" t="s">
        <v>34</v>
      </c>
      <c r="D132" s="9">
        <v>100</v>
      </c>
      <c r="E132" s="24">
        <v>24.75</v>
      </c>
      <c r="F132" s="39">
        <f t="shared" si="3"/>
        <v>23.512499999999999</v>
      </c>
      <c r="G132" s="45">
        <f t="shared" si="4"/>
        <v>21.037499999999998</v>
      </c>
      <c r="H132" s="40">
        <f t="shared" si="5"/>
        <v>18.5625</v>
      </c>
    </row>
    <row r="133" spans="1:8" ht="29.25" customHeight="1" x14ac:dyDescent="0.25">
      <c r="A133" s="65"/>
      <c r="B133" s="3" t="s">
        <v>42</v>
      </c>
      <c r="C133" s="9" t="s">
        <v>34</v>
      </c>
      <c r="D133" s="9">
        <v>100</v>
      </c>
      <c r="E133" s="24">
        <v>20.25</v>
      </c>
      <c r="F133" s="39">
        <f t="shared" ref="F133:F196" si="6">E133*0.95</f>
        <v>19.237500000000001</v>
      </c>
      <c r="G133" s="45">
        <f t="shared" ref="G133:G196" si="7">E133*0.85</f>
        <v>17.212499999999999</v>
      </c>
      <c r="H133" s="40">
        <f t="shared" si="5"/>
        <v>15.1875</v>
      </c>
    </row>
    <row r="134" spans="1:8" ht="29.25" customHeight="1" x14ac:dyDescent="0.25">
      <c r="A134" s="65"/>
      <c r="B134" s="3" t="s">
        <v>20</v>
      </c>
      <c r="C134" s="9" t="s">
        <v>34</v>
      </c>
      <c r="D134" s="9">
        <v>100</v>
      </c>
      <c r="E134" s="24">
        <v>9.75</v>
      </c>
      <c r="F134" s="39">
        <f t="shared" si="6"/>
        <v>9.2624999999999993</v>
      </c>
      <c r="G134" s="45">
        <f t="shared" si="7"/>
        <v>8.2874999999999996</v>
      </c>
      <c r="H134" s="40">
        <f t="shared" ref="H134:H197" si="8">E134*0.75</f>
        <v>7.3125</v>
      </c>
    </row>
    <row r="135" spans="1:8" ht="29.25" customHeight="1" x14ac:dyDescent="0.25">
      <c r="A135" s="65"/>
      <c r="B135" s="3" t="s">
        <v>58</v>
      </c>
      <c r="C135" s="9" t="s">
        <v>34</v>
      </c>
      <c r="D135" s="9">
        <v>100</v>
      </c>
      <c r="E135" s="24">
        <v>10.5</v>
      </c>
      <c r="F135" s="39">
        <f t="shared" si="6"/>
        <v>9.9749999999999996</v>
      </c>
      <c r="G135" s="45">
        <f t="shared" si="7"/>
        <v>8.9249999999999989</v>
      </c>
      <c r="H135" s="40">
        <f t="shared" si="8"/>
        <v>7.875</v>
      </c>
    </row>
    <row r="136" spans="1:8" ht="29.25" customHeight="1" x14ac:dyDescent="0.25">
      <c r="A136" s="65"/>
      <c r="B136" s="3" t="s">
        <v>101</v>
      </c>
      <c r="C136" s="9" t="s">
        <v>34</v>
      </c>
      <c r="D136" s="9">
        <v>100</v>
      </c>
      <c r="E136" s="25">
        <v>11.55</v>
      </c>
      <c r="F136" s="39">
        <f t="shared" si="6"/>
        <v>10.9725</v>
      </c>
      <c r="G136" s="45">
        <f t="shared" si="7"/>
        <v>9.8175000000000008</v>
      </c>
      <c r="H136" s="40">
        <f t="shared" si="8"/>
        <v>8.6625000000000014</v>
      </c>
    </row>
    <row r="137" spans="1:8" ht="29.25" customHeight="1" thickBot="1" x14ac:dyDescent="0.3">
      <c r="A137" s="65"/>
      <c r="B137" s="5" t="s">
        <v>23</v>
      </c>
      <c r="C137" s="16" t="s">
        <v>34</v>
      </c>
      <c r="D137" s="16">
        <v>100</v>
      </c>
      <c r="E137" s="26">
        <v>7.0500000000000007</v>
      </c>
      <c r="F137" s="41">
        <f t="shared" si="6"/>
        <v>6.6975000000000007</v>
      </c>
      <c r="G137" s="46">
        <f t="shared" si="7"/>
        <v>5.9925000000000006</v>
      </c>
      <c r="H137" s="42">
        <f t="shared" si="8"/>
        <v>5.2875000000000005</v>
      </c>
    </row>
    <row r="138" spans="1:8" ht="29.25" customHeight="1" thickBot="1" x14ac:dyDescent="0.3">
      <c r="A138" s="72" t="s">
        <v>109</v>
      </c>
      <c r="B138" s="73"/>
      <c r="C138" s="73"/>
      <c r="D138" s="73"/>
      <c r="E138" s="73"/>
      <c r="F138" s="73"/>
      <c r="G138" s="73"/>
      <c r="H138" s="74"/>
    </row>
    <row r="139" spans="1:8" ht="29.25" customHeight="1" x14ac:dyDescent="0.25">
      <c r="A139" s="65"/>
      <c r="B139" s="2" t="s">
        <v>37</v>
      </c>
      <c r="C139" s="8" t="s">
        <v>34</v>
      </c>
      <c r="D139" s="8">
        <v>100</v>
      </c>
      <c r="E139" s="23">
        <v>14.25</v>
      </c>
      <c r="F139" s="37">
        <f t="shared" si="6"/>
        <v>13.5375</v>
      </c>
      <c r="G139" s="43">
        <f t="shared" si="7"/>
        <v>12.112499999999999</v>
      </c>
      <c r="H139" s="44">
        <f t="shared" si="8"/>
        <v>10.6875</v>
      </c>
    </row>
    <row r="140" spans="1:8" ht="29.25" customHeight="1" x14ac:dyDescent="0.25">
      <c r="A140" s="65"/>
      <c r="B140" s="3" t="s">
        <v>38</v>
      </c>
      <c r="C140" s="9" t="s">
        <v>34</v>
      </c>
      <c r="D140" s="9">
        <v>100</v>
      </c>
      <c r="E140" s="24">
        <v>15</v>
      </c>
      <c r="F140" s="39">
        <f t="shared" si="6"/>
        <v>14.25</v>
      </c>
      <c r="G140" s="45">
        <f t="shared" si="7"/>
        <v>12.75</v>
      </c>
      <c r="H140" s="40">
        <f t="shared" si="8"/>
        <v>11.25</v>
      </c>
    </row>
    <row r="141" spans="1:8" ht="29.25" customHeight="1" x14ac:dyDescent="0.25">
      <c r="A141" s="65"/>
      <c r="B141" s="3" t="s">
        <v>39</v>
      </c>
      <c r="C141" s="9" t="s">
        <v>34</v>
      </c>
      <c r="D141" s="9">
        <v>100</v>
      </c>
      <c r="E141" s="24">
        <v>15.75</v>
      </c>
      <c r="F141" s="39">
        <f t="shared" si="6"/>
        <v>14.962499999999999</v>
      </c>
      <c r="G141" s="45">
        <f t="shared" si="7"/>
        <v>13.387499999999999</v>
      </c>
      <c r="H141" s="40">
        <f t="shared" si="8"/>
        <v>11.8125</v>
      </c>
    </row>
    <row r="142" spans="1:8" ht="29.25" customHeight="1" x14ac:dyDescent="0.25">
      <c r="A142" s="65"/>
      <c r="B142" s="3" t="s">
        <v>40</v>
      </c>
      <c r="C142" s="9" t="s">
        <v>34</v>
      </c>
      <c r="D142" s="9">
        <v>100</v>
      </c>
      <c r="E142" s="24">
        <v>19.5</v>
      </c>
      <c r="F142" s="39">
        <f t="shared" si="6"/>
        <v>18.524999999999999</v>
      </c>
      <c r="G142" s="45">
        <f t="shared" si="7"/>
        <v>16.574999999999999</v>
      </c>
      <c r="H142" s="40">
        <f t="shared" si="8"/>
        <v>14.625</v>
      </c>
    </row>
    <row r="143" spans="1:8" ht="29.25" customHeight="1" x14ac:dyDescent="0.25">
      <c r="A143" s="65"/>
      <c r="B143" s="3" t="s">
        <v>24</v>
      </c>
      <c r="C143" s="9" t="s">
        <v>34</v>
      </c>
      <c r="D143" s="9">
        <v>100</v>
      </c>
      <c r="E143" s="24">
        <v>10.350000000000001</v>
      </c>
      <c r="F143" s="39">
        <f t="shared" si="6"/>
        <v>9.8325000000000014</v>
      </c>
      <c r="G143" s="45">
        <f t="shared" si="7"/>
        <v>8.7975000000000012</v>
      </c>
      <c r="H143" s="40">
        <f t="shared" si="8"/>
        <v>7.7625000000000011</v>
      </c>
    </row>
    <row r="144" spans="1:8" ht="29.25" customHeight="1" x14ac:dyDescent="0.25">
      <c r="A144" s="65"/>
      <c r="B144" s="3" t="s">
        <v>41</v>
      </c>
      <c r="C144" s="9" t="s">
        <v>34</v>
      </c>
      <c r="D144" s="9">
        <v>100</v>
      </c>
      <c r="E144" s="24">
        <v>24.75</v>
      </c>
      <c r="F144" s="39">
        <f t="shared" si="6"/>
        <v>23.512499999999999</v>
      </c>
      <c r="G144" s="45">
        <f t="shared" si="7"/>
        <v>21.037499999999998</v>
      </c>
      <c r="H144" s="40">
        <f t="shared" si="8"/>
        <v>18.5625</v>
      </c>
    </row>
    <row r="145" spans="1:8" ht="29.25" customHeight="1" x14ac:dyDescent="0.25">
      <c r="A145" s="65"/>
      <c r="B145" s="3" t="s">
        <v>42</v>
      </c>
      <c r="C145" s="9" t="s">
        <v>34</v>
      </c>
      <c r="D145" s="9">
        <v>100</v>
      </c>
      <c r="E145" s="24">
        <v>20.25</v>
      </c>
      <c r="F145" s="39">
        <f t="shared" si="6"/>
        <v>19.237500000000001</v>
      </c>
      <c r="G145" s="45">
        <f t="shared" si="7"/>
        <v>17.212499999999999</v>
      </c>
      <c r="H145" s="40">
        <f t="shared" si="8"/>
        <v>15.1875</v>
      </c>
    </row>
    <row r="146" spans="1:8" ht="29.25" customHeight="1" x14ac:dyDescent="0.25">
      <c r="A146" s="65"/>
      <c r="B146" s="3" t="s">
        <v>20</v>
      </c>
      <c r="C146" s="9" t="s">
        <v>34</v>
      </c>
      <c r="D146" s="9">
        <v>100</v>
      </c>
      <c r="E146" s="24">
        <v>9.75</v>
      </c>
      <c r="F146" s="39">
        <f t="shared" si="6"/>
        <v>9.2624999999999993</v>
      </c>
      <c r="G146" s="45">
        <f t="shared" si="7"/>
        <v>8.2874999999999996</v>
      </c>
      <c r="H146" s="40">
        <f t="shared" si="8"/>
        <v>7.3125</v>
      </c>
    </row>
    <row r="147" spans="1:8" ht="29.25" customHeight="1" x14ac:dyDescent="0.25">
      <c r="A147" s="65"/>
      <c r="B147" s="3" t="s">
        <v>58</v>
      </c>
      <c r="C147" s="9" t="s">
        <v>34</v>
      </c>
      <c r="D147" s="9">
        <v>100</v>
      </c>
      <c r="E147" s="24">
        <v>10.5</v>
      </c>
      <c r="F147" s="39">
        <f t="shared" si="6"/>
        <v>9.9749999999999996</v>
      </c>
      <c r="G147" s="45">
        <f t="shared" si="7"/>
        <v>8.9249999999999989</v>
      </c>
      <c r="H147" s="40">
        <f t="shared" si="8"/>
        <v>7.875</v>
      </c>
    </row>
    <row r="148" spans="1:8" ht="29.25" customHeight="1" x14ac:dyDescent="0.25">
      <c r="A148" s="65"/>
      <c r="B148" s="3" t="s">
        <v>101</v>
      </c>
      <c r="C148" s="9" t="s">
        <v>34</v>
      </c>
      <c r="D148" s="9">
        <v>100</v>
      </c>
      <c r="E148" s="25">
        <v>11.55</v>
      </c>
      <c r="F148" s="39">
        <f t="shared" si="6"/>
        <v>10.9725</v>
      </c>
      <c r="G148" s="45">
        <f t="shared" si="7"/>
        <v>9.8175000000000008</v>
      </c>
      <c r="H148" s="40">
        <f t="shared" si="8"/>
        <v>8.6625000000000014</v>
      </c>
    </row>
    <row r="149" spans="1:8" ht="29.25" customHeight="1" thickBot="1" x14ac:dyDescent="0.3">
      <c r="A149" s="65"/>
      <c r="B149" s="5" t="s">
        <v>23</v>
      </c>
      <c r="C149" s="16" t="s">
        <v>34</v>
      </c>
      <c r="D149" s="16">
        <v>100</v>
      </c>
      <c r="E149" s="26">
        <v>7.0500000000000007</v>
      </c>
      <c r="F149" s="41">
        <f t="shared" si="6"/>
        <v>6.6975000000000007</v>
      </c>
      <c r="G149" s="46">
        <f t="shared" si="7"/>
        <v>5.9925000000000006</v>
      </c>
      <c r="H149" s="42">
        <f t="shared" si="8"/>
        <v>5.2875000000000005</v>
      </c>
    </row>
    <row r="150" spans="1:8" ht="29.25" customHeight="1" thickBot="1" x14ac:dyDescent="0.3">
      <c r="A150" s="72" t="s">
        <v>110</v>
      </c>
      <c r="B150" s="73"/>
      <c r="C150" s="73"/>
      <c r="D150" s="73"/>
      <c r="E150" s="73"/>
      <c r="F150" s="73"/>
      <c r="G150" s="73"/>
      <c r="H150" s="74"/>
    </row>
    <row r="151" spans="1:8" ht="39" customHeight="1" x14ac:dyDescent="0.25">
      <c r="A151" s="65"/>
      <c r="B151" s="6" t="s">
        <v>67</v>
      </c>
      <c r="C151" s="17" t="s">
        <v>17</v>
      </c>
      <c r="D151" s="17">
        <v>100</v>
      </c>
      <c r="E151" s="27">
        <v>14.174999999999999</v>
      </c>
      <c r="F151" s="37">
        <f t="shared" si="6"/>
        <v>13.466249999999999</v>
      </c>
      <c r="G151" s="43">
        <f t="shared" si="7"/>
        <v>12.048749999999998</v>
      </c>
      <c r="H151" s="44">
        <f t="shared" si="8"/>
        <v>10.63125</v>
      </c>
    </row>
    <row r="152" spans="1:8" ht="39" customHeight="1" x14ac:dyDescent="0.25">
      <c r="A152" s="65"/>
      <c r="B152" s="7" t="s">
        <v>68</v>
      </c>
      <c r="C152" s="18" t="s">
        <v>17</v>
      </c>
      <c r="D152" s="18">
        <v>250</v>
      </c>
      <c r="E152" s="28">
        <v>19.350000000000001</v>
      </c>
      <c r="F152" s="39">
        <f t="shared" si="6"/>
        <v>18.3825</v>
      </c>
      <c r="G152" s="45">
        <f t="shared" si="7"/>
        <v>16.447500000000002</v>
      </c>
      <c r="H152" s="40">
        <f t="shared" si="8"/>
        <v>14.512500000000001</v>
      </c>
    </row>
    <row r="153" spans="1:8" ht="39" customHeight="1" x14ac:dyDescent="0.25">
      <c r="A153" s="65"/>
      <c r="B153" s="7" t="s">
        <v>20</v>
      </c>
      <c r="C153" s="18" t="s">
        <v>17</v>
      </c>
      <c r="D153" s="18">
        <v>200</v>
      </c>
      <c r="E153" s="28">
        <v>8.3249999999999993</v>
      </c>
      <c r="F153" s="39">
        <f t="shared" si="6"/>
        <v>7.9087499999999986</v>
      </c>
      <c r="G153" s="45">
        <f t="shared" si="7"/>
        <v>7.076249999999999</v>
      </c>
      <c r="H153" s="40">
        <f t="shared" si="8"/>
        <v>6.2437499999999995</v>
      </c>
    </row>
    <row r="154" spans="1:8" ht="39" customHeight="1" x14ac:dyDescent="0.25">
      <c r="A154" s="65"/>
      <c r="B154" s="7" t="s">
        <v>22</v>
      </c>
      <c r="C154" s="18" t="s">
        <v>17</v>
      </c>
      <c r="D154" s="18">
        <v>500</v>
      </c>
      <c r="E154" s="28">
        <v>10.5</v>
      </c>
      <c r="F154" s="39">
        <f t="shared" si="6"/>
        <v>9.9749999999999996</v>
      </c>
      <c r="G154" s="45">
        <f t="shared" si="7"/>
        <v>8.9249999999999989</v>
      </c>
      <c r="H154" s="40">
        <f t="shared" si="8"/>
        <v>7.875</v>
      </c>
    </row>
    <row r="155" spans="1:8" ht="39" customHeight="1" x14ac:dyDescent="0.25">
      <c r="A155" s="65"/>
      <c r="B155" s="7" t="s">
        <v>23</v>
      </c>
      <c r="C155" s="18" t="s">
        <v>17</v>
      </c>
      <c r="D155" s="18">
        <v>400</v>
      </c>
      <c r="E155" s="28">
        <v>7.9499999999999993</v>
      </c>
      <c r="F155" s="39">
        <f t="shared" si="6"/>
        <v>7.5524999999999993</v>
      </c>
      <c r="G155" s="45">
        <f t="shared" si="7"/>
        <v>6.7574999999999994</v>
      </c>
      <c r="H155" s="40">
        <f t="shared" si="8"/>
        <v>5.9624999999999995</v>
      </c>
    </row>
    <row r="156" spans="1:8" ht="39" customHeight="1" thickBot="1" x14ac:dyDescent="0.3">
      <c r="A156" s="65"/>
      <c r="B156" s="5" t="s">
        <v>69</v>
      </c>
      <c r="C156" s="16" t="s">
        <v>17</v>
      </c>
      <c r="D156" s="16">
        <v>50</v>
      </c>
      <c r="E156" s="26">
        <v>10.5</v>
      </c>
      <c r="F156" s="41">
        <f t="shared" si="6"/>
        <v>9.9749999999999996</v>
      </c>
      <c r="G156" s="46">
        <f t="shared" si="7"/>
        <v>8.9249999999999989</v>
      </c>
      <c r="H156" s="42">
        <f t="shared" si="8"/>
        <v>7.875</v>
      </c>
    </row>
    <row r="157" spans="1:8" ht="29.25" customHeight="1" thickBot="1" x14ac:dyDescent="0.3">
      <c r="A157" s="72" t="s">
        <v>111</v>
      </c>
      <c r="B157" s="73"/>
      <c r="C157" s="73"/>
      <c r="D157" s="73"/>
      <c r="E157" s="73"/>
      <c r="F157" s="73"/>
      <c r="G157" s="73"/>
      <c r="H157" s="74"/>
    </row>
    <row r="158" spans="1:8" ht="29.25" customHeight="1" x14ac:dyDescent="0.25">
      <c r="A158" s="68"/>
      <c r="B158" s="8" t="s">
        <v>70</v>
      </c>
      <c r="C158" s="8" t="s">
        <v>7</v>
      </c>
      <c r="D158" s="8">
        <v>300</v>
      </c>
      <c r="E158" s="23">
        <v>28.049999999999997</v>
      </c>
      <c r="F158" s="37">
        <f t="shared" si="6"/>
        <v>26.647499999999997</v>
      </c>
      <c r="G158" s="43">
        <f t="shared" si="7"/>
        <v>23.842499999999998</v>
      </c>
      <c r="H158" s="44">
        <f t="shared" si="8"/>
        <v>21.037499999999998</v>
      </c>
    </row>
    <row r="159" spans="1:8" ht="29.25" customHeight="1" x14ac:dyDescent="0.25">
      <c r="A159" s="68"/>
      <c r="B159" s="9" t="s">
        <v>45</v>
      </c>
      <c r="C159" s="9" t="s">
        <v>55</v>
      </c>
      <c r="D159" s="9">
        <v>300</v>
      </c>
      <c r="E159" s="24">
        <v>28.049999999999997</v>
      </c>
      <c r="F159" s="39">
        <f t="shared" si="6"/>
        <v>26.647499999999997</v>
      </c>
      <c r="G159" s="45">
        <f t="shared" si="7"/>
        <v>23.842499999999998</v>
      </c>
      <c r="H159" s="40">
        <f t="shared" si="8"/>
        <v>21.037499999999998</v>
      </c>
    </row>
    <row r="160" spans="1:8" ht="29.25" customHeight="1" x14ac:dyDescent="0.25">
      <c r="A160" s="68"/>
      <c r="B160" s="9" t="s">
        <v>46</v>
      </c>
      <c r="C160" s="9" t="s">
        <v>55</v>
      </c>
      <c r="D160" s="9">
        <v>300</v>
      </c>
      <c r="E160" s="24">
        <v>29.25</v>
      </c>
      <c r="F160" s="39">
        <f t="shared" si="6"/>
        <v>27.787499999999998</v>
      </c>
      <c r="G160" s="45">
        <f t="shared" si="7"/>
        <v>24.862500000000001</v>
      </c>
      <c r="H160" s="40">
        <f t="shared" si="8"/>
        <v>21.9375</v>
      </c>
    </row>
    <row r="161" spans="1:8" ht="29.25" customHeight="1" x14ac:dyDescent="0.25">
      <c r="A161" s="68"/>
      <c r="B161" s="9" t="s">
        <v>71</v>
      </c>
      <c r="C161" s="9" t="s">
        <v>55</v>
      </c>
      <c r="D161" s="9">
        <v>300</v>
      </c>
      <c r="E161" s="24">
        <v>30.224999999999998</v>
      </c>
      <c r="F161" s="39">
        <f t="shared" si="6"/>
        <v>28.713749999999997</v>
      </c>
      <c r="G161" s="45">
        <f t="shared" si="7"/>
        <v>25.691249999999997</v>
      </c>
      <c r="H161" s="40">
        <f t="shared" si="8"/>
        <v>22.668749999999999</v>
      </c>
    </row>
    <row r="162" spans="1:8" ht="29.25" customHeight="1" x14ac:dyDescent="0.25">
      <c r="A162" s="68"/>
      <c r="B162" s="9" t="s">
        <v>72</v>
      </c>
      <c r="C162" s="9" t="s">
        <v>55</v>
      </c>
      <c r="D162" s="9">
        <v>392</v>
      </c>
      <c r="E162" s="24">
        <v>21.9</v>
      </c>
      <c r="F162" s="39">
        <f t="shared" si="6"/>
        <v>20.804999999999996</v>
      </c>
      <c r="G162" s="45">
        <f t="shared" si="7"/>
        <v>18.614999999999998</v>
      </c>
      <c r="H162" s="40">
        <f t="shared" si="8"/>
        <v>16.424999999999997</v>
      </c>
    </row>
    <row r="163" spans="1:8" ht="29.25" customHeight="1" x14ac:dyDescent="0.25">
      <c r="A163" s="68"/>
      <c r="B163" s="9" t="s">
        <v>73</v>
      </c>
      <c r="C163" s="9" t="s">
        <v>74</v>
      </c>
      <c r="D163" s="9">
        <v>330</v>
      </c>
      <c r="E163" s="24">
        <v>22.995000000000001</v>
      </c>
      <c r="F163" s="39">
        <f t="shared" si="6"/>
        <v>21.84525</v>
      </c>
      <c r="G163" s="45">
        <f t="shared" si="7"/>
        <v>19.545750000000002</v>
      </c>
      <c r="H163" s="40">
        <f t="shared" si="8"/>
        <v>17.24625</v>
      </c>
    </row>
    <row r="164" spans="1:8" ht="29.25" customHeight="1" thickBot="1" x14ac:dyDescent="0.3">
      <c r="A164" s="68"/>
      <c r="B164" s="10" t="s">
        <v>75</v>
      </c>
      <c r="C164" s="10" t="s">
        <v>74</v>
      </c>
      <c r="D164" s="10">
        <v>330</v>
      </c>
      <c r="E164" s="25">
        <v>24.150000000000002</v>
      </c>
      <c r="F164" s="41">
        <f t="shared" si="6"/>
        <v>22.942500000000003</v>
      </c>
      <c r="G164" s="46">
        <f t="shared" si="7"/>
        <v>20.5275</v>
      </c>
      <c r="H164" s="42">
        <f t="shared" si="8"/>
        <v>18.112500000000001</v>
      </c>
    </row>
    <row r="165" spans="1:8" ht="29.25" customHeight="1" thickBot="1" x14ac:dyDescent="0.3">
      <c r="A165" s="69" t="s">
        <v>112</v>
      </c>
      <c r="B165" s="70"/>
      <c r="C165" s="70"/>
      <c r="D165" s="70"/>
      <c r="E165" s="70"/>
      <c r="F165" s="70"/>
      <c r="G165" s="70"/>
      <c r="H165" s="71"/>
    </row>
    <row r="166" spans="1:8" ht="29.25" customHeight="1" x14ac:dyDescent="0.25">
      <c r="A166" s="65"/>
      <c r="B166" s="2" t="s">
        <v>32</v>
      </c>
      <c r="C166" s="8" t="s">
        <v>55</v>
      </c>
      <c r="D166" s="8">
        <v>200</v>
      </c>
      <c r="E166" s="29">
        <v>0.91500000000000004</v>
      </c>
      <c r="F166" s="47">
        <f t="shared" si="6"/>
        <v>0.86924999999999997</v>
      </c>
      <c r="G166" s="47">
        <f t="shared" si="7"/>
        <v>0.77775000000000005</v>
      </c>
      <c r="H166" s="48">
        <f t="shared" si="8"/>
        <v>0.68625000000000003</v>
      </c>
    </row>
    <row r="167" spans="1:8" ht="29.25" customHeight="1" x14ac:dyDescent="0.25">
      <c r="A167" s="65"/>
      <c r="B167" s="3" t="s">
        <v>76</v>
      </c>
      <c r="C167" s="9" t="s">
        <v>55</v>
      </c>
      <c r="D167" s="9">
        <v>100</v>
      </c>
      <c r="E167" s="30">
        <v>1.17</v>
      </c>
      <c r="F167" s="49">
        <f t="shared" si="6"/>
        <v>1.1114999999999999</v>
      </c>
      <c r="G167" s="49">
        <f t="shared" si="7"/>
        <v>0.99449999999999994</v>
      </c>
      <c r="H167" s="50">
        <f t="shared" si="8"/>
        <v>0.87749999999999995</v>
      </c>
    </row>
    <row r="168" spans="1:8" ht="29.25" customHeight="1" x14ac:dyDescent="0.25">
      <c r="A168" s="65"/>
      <c r="B168" s="3" t="s">
        <v>8</v>
      </c>
      <c r="C168" s="9" t="s">
        <v>55</v>
      </c>
      <c r="D168" s="9">
        <v>200</v>
      </c>
      <c r="E168" s="30">
        <v>0.91500000000000004</v>
      </c>
      <c r="F168" s="49">
        <f t="shared" si="6"/>
        <v>0.86924999999999997</v>
      </c>
      <c r="G168" s="49">
        <f t="shared" si="7"/>
        <v>0.77775000000000005</v>
      </c>
      <c r="H168" s="50">
        <f t="shared" si="8"/>
        <v>0.68625000000000003</v>
      </c>
    </row>
    <row r="169" spans="1:8" ht="29.25" customHeight="1" x14ac:dyDescent="0.25">
      <c r="A169" s="65"/>
      <c r="B169" s="3" t="s">
        <v>77</v>
      </c>
      <c r="C169" s="9" t="s">
        <v>55</v>
      </c>
      <c r="D169" s="9">
        <v>100</v>
      </c>
      <c r="E169" s="30">
        <v>1.17</v>
      </c>
      <c r="F169" s="49">
        <f t="shared" si="6"/>
        <v>1.1114999999999999</v>
      </c>
      <c r="G169" s="49">
        <f t="shared" si="7"/>
        <v>0.99449999999999994</v>
      </c>
      <c r="H169" s="50">
        <f t="shared" si="8"/>
        <v>0.87749999999999995</v>
      </c>
    </row>
    <row r="170" spans="1:8" ht="29.25" customHeight="1" x14ac:dyDescent="0.25">
      <c r="A170" s="65"/>
      <c r="B170" s="3" t="s">
        <v>9</v>
      </c>
      <c r="C170" s="9" t="s">
        <v>55</v>
      </c>
      <c r="D170" s="9">
        <v>200</v>
      </c>
      <c r="E170" s="30">
        <v>0.91500000000000004</v>
      </c>
      <c r="F170" s="49">
        <f t="shared" si="6"/>
        <v>0.86924999999999997</v>
      </c>
      <c r="G170" s="49">
        <f t="shared" si="7"/>
        <v>0.77775000000000005</v>
      </c>
      <c r="H170" s="50">
        <f t="shared" si="8"/>
        <v>0.68625000000000003</v>
      </c>
    </row>
    <row r="171" spans="1:8" ht="29.25" customHeight="1" x14ac:dyDescent="0.25">
      <c r="A171" s="65"/>
      <c r="B171" s="3" t="s">
        <v>78</v>
      </c>
      <c r="C171" s="9" t="s">
        <v>55</v>
      </c>
      <c r="D171" s="9">
        <v>100</v>
      </c>
      <c r="E171" s="30">
        <v>1.17</v>
      </c>
      <c r="F171" s="49">
        <f t="shared" si="6"/>
        <v>1.1114999999999999</v>
      </c>
      <c r="G171" s="49">
        <f t="shared" si="7"/>
        <v>0.99449999999999994</v>
      </c>
      <c r="H171" s="50">
        <f t="shared" si="8"/>
        <v>0.87749999999999995</v>
      </c>
    </row>
    <row r="172" spans="1:8" ht="29.25" customHeight="1" x14ac:dyDescent="0.25">
      <c r="A172" s="65"/>
      <c r="B172" s="3" t="s">
        <v>56</v>
      </c>
      <c r="C172" s="9" t="s">
        <v>55</v>
      </c>
      <c r="D172" s="9">
        <v>200</v>
      </c>
      <c r="E172" s="30">
        <v>0.97500000000000009</v>
      </c>
      <c r="F172" s="49">
        <f t="shared" si="6"/>
        <v>0.92625000000000002</v>
      </c>
      <c r="G172" s="49">
        <f t="shared" si="7"/>
        <v>0.8287500000000001</v>
      </c>
      <c r="H172" s="50">
        <f t="shared" si="8"/>
        <v>0.73125000000000007</v>
      </c>
    </row>
    <row r="173" spans="1:8" ht="29.25" customHeight="1" x14ac:dyDescent="0.25">
      <c r="A173" s="65"/>
      <c r="B173" s="3" t="s">
        <v>79</v>
      </c>
      <c r="C173" s="9" t="s">
        <v>55</v>
      </c>
      <c r="D173" s="9">
        <v>100</v>
      </c>
      <c r="E173" s="30">
        <v>1.26</v>
      </c>
      <c r="F173" s="49">
        <f t="shared" si="6"/>
        <v>1.1969999999999998</v>
      </c>
      <c r="G173" s="49">
        <f t="shared" si="7"/>
        <v>1.071</v>
      </c>
      <c r="H173" s="50">
        <f t="shared" si="8"/>
        <v>0.94500000000000006</v>
      </c>
    </row>
    <row r="174" spans="1:8" ht="29.25" customHeight="1" x14ac:dyDescent="0.25">
      <c r="A174" s="65"/>
      <c r="B174" s="3" t="s">
        <v>75</v>
      </c>
      <c r="C174" s="9" t="s">
        <v>80</v>
      </c>
      <c r="D174" s="9">
        <v>300</v>
      </c>
      <c r="E174" s="30">
        <v>0.92999999999999994</v>
      </c>
      <c r="F174" s="49">
        <f t="shared" si="6"/>
        <v>0.88349999999999995</v>
      </c>
      <c r="G174" s="49">
        <f t="shared" si="7"/>
        <v>0.79049999999999998</v>
      </c>
      <c r="H174" s="50">
        <f t="shared" si="8"/>
        <v>0.69750000000000001</v>
      </c>
    </row>
    <row r="175" spans="1:8" ht="29.25" customHeight="1" thickBot="1" x14ac:dyDescent="0.3">
      <c r="A175" s="65"/>
      <c r="B175" s="4" t="s">
        <v>81</v>
      </c>
      <c r="C175" s="10" t="s">
        <v>74</v>
      </c>
      <c r="D175" s="10">
        <v>200</v>
      </c>
      <c r="E175" s="31">
        <v>1.2000000000000002</v>
      </c>
      <c r="F175" s="51">
        <f t="shared" si="6"/>
        <v>1.1400000000000001</v>
      </c>
      <c r="G175" s="51">
        <f t="shared" si="7"/>
        <v>1.02</v>
      </c>
      <c r="H175" s="52">
        <f t="shared" si="8"/>
        <v>0.90000000000000013</v>
      </c>
    </row>
    <row r="176" spans="1:8" ht="29.25" customHeight="1" thickBot="1" x14ac:dyDescent="0.3">
      <c r="A176" s="72" t="s">
        <v>113</v>
      </c>
      <c r="B176" s="73"/>
      <c r="C176" s="73"/>
      <c r="D176" s="73"/>
      <c r="E176" s="73"/>
      <c r="F176" s="73"/>
      <c r="G176" s="73"/>
      <c r="H176" s="74"/>
    </row>
    <row r="177" spans="1:8" ht="29.25" customHeight="1" x14ac:dyDescent="0.25">
      <c r="A177" s="65"/>
      <c r="B177" s="2" t="s">
        <v>32</v>
      </c>
      <c r="C177" s="8" t="s">
        <v>55</v>
      </c>
      <c r="D177" s="8">
        <v>200</v>
      </c>
      <c r="E177" s="29">
        <v>0.64500000000000002</v>
      </c>
      <c r="F177" s="47">
        <f t="shared" si="6"/>
        <v>0.61275000000000002</v>
      </c>
      <c r="G177" s="47">
        <f t="shared" si="7"/>
        <v>0.54825000000000002</v>
      </c>
      <c r="H177" s="48">
        <f t="shared" si="8"/>
        <v>0.48375000000000001</v>
      </c>
    </row>
    <row r="178" spans="1:8" ht="29.25" customHeight="1" x14ac:dyDescent="0.25">
      <c r="A178" s="65"/>
      <c r="B178" s="3" t="s">
        <v>76</v>
      </c>
      <c r="C178" s="9" t="s">
        <v>55</v>
      </c>
      <c r="D178" s="9">
        <v>100</v>
      </c>
      <c r="E178" s="30">
        <v>0.92999999999999994</v>
      </c>
      <c r="F178" s="49">
        <f t="shared" si="6"/>
        <v>0.88349999999999995</v>
      </c>
      <c r="G178" s="49">
        <f t="shared" si="7"/>
        <v>0.79049999999999998</v>
      </c>
      <c r="H178" s="50">
        <f t="shared" si="8"/>
        <v>0.69750000000000001</v>
      </c>
    </row>
    <row r="179" spans="1:8" ht="29.25" customHeight="1" x14ac:dyDescent="0.25">
      <c r="A179" s="65"/>
      <c r="B179" s="3" t="s">
        <v>8</v>
      </c>
      <c r="C179" s="9" t="s">
        <v>55</v>
      </c>
      <c r="D179" s="9">
        <v>200</v>
      </c>
      <c r="E179" s="30">
        <v>0.64500000000000002</v>
      </c>
      <c r="F179" s="49">
        <f t="shared" si="6"/>
        <v>0.61275000000000002</v>
      </c>
      <c r="G179" s="49">
        <f t="shared" si="7"/>
        <v>0.54825000000000002</v>
      </c>
      <c r="H179" s="50">
        <f t="shared" si="8"/>
        <v>0.48375000000000001</v>
      </c>
    </row>
    <row r="180" spans="1:8" ht="29.25" customHeight="1" x14ac:dyDescent="0.25">
      <c r="A180" s="65"/>
      <c r="B180" s="3" t="s">
        <v>77</v>
      </c>
      <c r="C180" s="9" t="s">
        <v>55</v>
      </c>
      <c r="D180" s="9">
        <v>100</v>
      </c>
      <c r="E180" s="30">
        <v>0.92999999999999994</v>
      </c>
      <c r="F180" s="49">
        <f t="shared" si="6"/>
        <v>0.88349999999999995</v>
      </c>
      <c r="G180" s="49">
        <f t="shared" si="7"/>
        <v>0.79049999999999998</v>
      </c>
      <c r="H180" s="50">
        <f t="shared" si="8"/>
        <v>0.69750000000000001</v>
      </c>
    </row>
    <row r="181" spans="1:8" ht="29.25" customHeight="1" x14ac:dyDescent="0.25">
      <c r="A181" s="65"/>
      <c r="B181" s="3" t="s">
        <v>9</v>
      </c>
      <c r="C181" s="9" t="s">
        <v>55</v>
      </c>
      <c r="D181" s="9">
        <v>200</v>
      </c>
      <c r="E181" s="30">
        <v>0.64500000000000002</v>
      </c>
      <c r="F181" s="49">
        <f t="shared" si="6"/>
        <v>0.61275000000000002</v>
      </c>
      <c r="G181" s="49">
        <f t="shared" si="7"/>
        <v>0.54825000000000002</v>
      </c>
      <c r="H181" s="50">
        <f t="shared" si="8"/>
        <v>0.48375000000000001</v>
      </c>
    </row>
    <row r="182" spans="1:8" ht="29.25" customHeight="1" x14ac:dyDescent="0.25">
      <c r="A182" s="65"/>
      <c r="B182" s="3" t="s">
        <v>78</v>
      </c>
      <c r="C182" s="9" t="s">
        <v>55</v>
      </c>
      <c r="D182" s="9">
        <v>100</v>
      </c>
      <c r="E182" s="30">
        <v>0.92999999999999994</v>
      </c>
      <c r="F182" s="49">
        <f t="shared" si="6"/>
        <v>0.88349999999999995</v>
      </c>
      <c r="G182" s="49">
        <f t="shared" si="7"/>
        <v>0.79049999999999998</v>
      </c>
      <c r="H182" s="50">
        <f t="shared" si="8"/>
        <v>0.69750000000000001</v>
      </c>
    </row>
    <row r="183" spans="1:8" ht="29.25" customHeight="1" x14ac:dyDescent="0.25">
      <c r="A183" s="65"/>
      <c r="B183" s="3" t="s">
        <v>56</v>
      </c>
      <c r="C183" s="9" t="s">
        <v>55</v>
      </c>
      <c r="D183" s="9">
        <v>200</v>
      </c>
      <c r="E183" s="30">
        <v>0.64500000000000002</v>
      </c>
      <c r="F183" s="49">
        <f t="shared" si="6"/>
        <v>0.61275000000000002</v>
      </c>
      <c r="G183" s="49">
        <f t="shared" si="7"/>
        <v>0.54825000000000002</v>
      </c>
      <c r="H183" s="50">
        <f t="shared" si="8"/>
        <v>0.48375000000000001</v>
      </c>
    </row>
    <row r="184" spans="1:8" ht="29.25" customHeight="1" x14ac:dyDescent="0.25">
      <c r="A184" s="65"/>
      <c r="B184" s="3" t="s">
        <v>79</v>
      </c>
      <c r="C184" s="9" t="s">
        <v>55</v>
      </c>
      <c r="D184" s="9">
        <v>100</v>
      </c>
      <c r="E184" s="30">
        <v>0.92999999999999994</v>
      </c>
      <c r="F184" s="49">
        <f t="shared" si="6"/>
        <v>0.88349999999999995</v>
      </c>
      <c r="G184" s="49">
        <f t="shared" si="7"/>
        <v>0.79049999999999998</v>
      </c>
      <c r="H184" s="50">
        <f t="shared" si="8"/>
        <v>0.69750000000000001</v>
      </c>
    </row>
    <row r="185" spans="1:8" ht="29.25" customHeight="1" x14ac:dyDescent="0.25">
      <c r="A185" s="65"/>
      <c r="B185" s="3" t="s">
        <v>75</v>
      </c>
      <c r="C185" s="9" t="s">
        <v>80</v>
      </c>
      <c r="D185" s="9">
        <v>300</v>
      </c>
      <c r="E185" s="30">
        <v>0.75</v>
      </c>
      <c r="F185" s="49">
        <f t="shared" si="6"/>
        <v>0.71249999999999991</v>
      </c>
      <c r="G185" s="49">
        <f t="shared" si="7"/>
        <v>0.63749999999999996</v>
      </c>
      <c r="H185" s="50">
        <f t="shared" si="8"/>
        <v>0.5625</v>
      </c>
    </row>
    <row r="186" spans="1:8" ht="29.25" customHeight="1" thickBot="1" x14ac:dyDescent="0.3">
      <c r="A186" s="65"/>
      <c r="B186" s="4" t="s">
        <v>81</v>
      </c>
      <c r="C186" s="10" t="s">
        <v>74</v>
      </c>
      <c r="D186" s="10">
        <v>200</v>
      </c>
      <c r="E186" s="31">
        <v>1.08</v>
      </c>
      <c r="F186" s="51">
        <f t="shared" si="6"/>
        <v>1.026</v>
      </c>
      <c r="G186" s="51">
        <f t="shared" si="7"/>
        <v>0.91800000000000004</v>
      </c>
      <c r="H186" s="52">
        <f t="shared" si="8"/>
        <v>0.81</v>
      </c>
    </row>
    <row r="187" spans="1:8" ht="29.25" customHeight="1" thickBot="1" x14ac:dyDescent="0.3">
      <c r="A187" s="72" t="s">
        <v>114</v>
      </c>
      <c r="B187" s="73"/>
      <c r="C187" s="73"/>
      <c r="D187" s="73"/>
      <c r="E187" s="73"/>
      <c r="F187" s="73"/>
      <c r="G187" s="73"/>
      <c r="H187" s="74"/>
    </row>
    <row r="188" spans="1:8" ht="29.25" customHeight="1" x14ac:dyDescent="0.25">
      <c r="A188" s="65"/>
      <c r="B188" s="6" t="s">
        <v>82</v>
      </c>
      <c r="C188" s="17" t="s">
        <v>17</v>
      </c>
      <c r="D188" s="17">
        <v>100</v>
      </c>
      <c r="E188" s="27">
        <v>14.625</v>
      </c>
      <c r="F188" s="37">
        <f t="shared" si="6"/>
        <v>13.893749999999999</v>
      </c>
      <c r="G188" s="37">
        <f t="shared" si="7"/>
        <v>12.43125</v>
      </c>
      <c r="H188" s="44">
        <f t="shared" si="8"/>
        <v>10.96875</v>
      </c>
    </row>
    <row r="189" spans="1:8" ht="29.25" customHeight="1" x14ac:dyDescent="0.25">
      <c r="A189" s="65"/>
      <c r="B189" s="7" t="s">
        <v>38</v>
      </c>
      <c r="C189" s="18" t="s">
        <v>57</v>
      </c>
      <c r="D189" s="18">
        <v>100</v>
      </c>
      <c r="E189" s="28">
        <v>13.5</v>
      </c>
      <c r="F189" s="39">
        <f t="shared" si="6"/>
        <v>12.824999999999999</v>
      </c>
      <c r="G189" s="39">
        <f t="shared" si="7"/>
        <v>11.475</v>
      </c>
      <c r="H189" s="40">
        <f t="shared" si="8"/>
        <v>10.125</v>
      </c>
    </row>
    <row r="190" spans="1:8" ht="29.25" customHeight="1" x14ac:dyDescent="0.25">
      <c r="A190" s="65"/>
      <c r="B190" s="7" t="s">
        <v>83</v>
      </c>
      <c r="C190" s="18" t="s">
        <v>57</v>
      </c>
      <c r="D190" s="18">
        <v>100</v>
      </c>
      <c r="E190" s="28">
        <v>16.5</v>
      </c>
      <c r="F190" s="39">
        <f t="shared" si="6"/>
        <v>15.674999999999999</v>
      </c>
      <c r="G190" s="39">
        <f t="shared" si="7"/>
        <v>14.025</v>
      </c>
      <c r="H190" s="40">
        <f t="shared" si="8"/>
        <v>12.375</v>
      </c>
    </row>
    <row r="191" spans="1:8" ht="29.25" customHeight="1" x14ac:dyDescent="0.25">
      <c r="A191" s="65"/>
      <c r="B191" s="7" t="s">
        <v>84</v>
      </c>
      <c r="C191" s="18" t="s">
        <v>57</v>
      </c>
      <c r="D191" s="18">
        <v>100</v>
      </c>
      <c r="E191" s="28">
        <v>7.5</v>
      </c>
      <c r="F191" s="39">
        <f t="shared" si="6"/>
        <v>7.125</v>
      </c>
      <c r="G191" s="39">
        <f t="shared" si="7"/>
        <v>6.375</v>
      </c>
      <c r="H191" s="40">
        <f t="shared" si="8"/>
        <v>5.625</v>
      </c>
    </row>
    <row r="192" spans="1:8" ht="29.25" customHeight="1" x14ac:dyDescent="0.25">
      <c r="A192" s="65"/>
      <c r="B192" s="7" t="s">
        <v>85</v>
      </c>
      <c r="C192" s="18" t="s">
        <v>57</v>
      </c>
      <c r="D192" s="18">
        <v>100</v>
      </c>
      <c r="E192" s="28">
        <v>6</v>
      </c>
      <c r="F192" s="39">
        <f t="shared" si="6"/>
        <v>5.6999999999999993</v>
      </c>
      <c r="G192" s="39">
        <f t="shared" si="7"/>
        <v>5.0999999999999996</v>
      </c>
      <c r="H192" s="40">
        <f t="shared" si="8"/>
        <v>4.5</v>
      </c>
    </row>
    <row r="193" spans="1:8" ht="29.25" customHeight="1" x14ac:dyDescent="0.25">
      <c r="A193" s="65"/>
      <c r="B193" s="7" t="s">
        <v>86</v>
      </c>
      <c r="C193" s="18" t="s">
        <v>57</v>
      </c>
      <c r="D193" s="18">
        <v>100</v>
      </c>
      <c r="E193" s="28">
        <v>5.25</v>
      </c>
      <c r="F193" s="39">
        <f t="shared" si="6"/>
        <v>4.9874999999999998</v>
      </c>
      <c r="G193" s="39">
        <f t="shared" si="7"/>
        <v>4.4624999999999995</v>
      </c>
      <c r="H193" s="40">
        <f t="shared" si="8"/>
        <v>3.9375</v>
      </c>
    </row>
    <row r="194" spans="1:8" ht="29.25" customHeight="1" x14ac:dyDescent="0.25">
      <c r="A194" s="65"/>
      <c r="B194" s="7" t="s">
        <v>87</v>
      </c>
      <c r="C194" s="18" t="s">
        <v>57</v>
      </c>
      <c r="D194" s="18">
        <v>100</v>
      </c>
      <c r="E194" s="28">
        <v>6.3000000000000007</v>
      </c>
      <c r="F194" s="39">
        <f t="shared" si="6"/>
        <v>5.9850000000000003</v>
      </c>
      <c r="G194" s="39">
        <f t="shared" si="7"/>
        <v>5.3550000000000004</v>
      </c>
      <c r="H194" s="40">
        <f t="shared" si="8"/>
        <v>4.7250000000000005</v>
      </c>
    </row>
    <row r="195" spans="1:8" ht="29.25" customHeight="1" x14ac:dyDescent="0.25">
      <c r="A195" s="65"/>
      <c r="B195" s="7" t="s">
        <v>88</v>
      </c>
      <c r="C195" s="18" t="s">
        <v>12</v>
      </c>
      <c r="D195" s="18">
        <v>100</v>
      </c>
      <c r="E195" s="28">
        <v>8.61</v>
      </c>
      <c r="F195" s="39">
        <f t="shared" si="6"/>
        <v>8.1794999999999991</v>
      </c>
      <c r="G195" s="39">
        <f t="shared" si="7"/>
        <v>7.3184999999999993</v>
      </c>
      <c r="H195" s="40">
        <f t="shared" si="8"/>
        <v>6.4574999999999996</v>
      </c>
    </row>
    <row r="196" spans="1:8" ht="29.25" customHeight="1" x14ac:dyDescent="0.25">
      <c r="A196" s="65"/>
      <c r="B196" s="7" t="s">
        <v>41</v>
      </c>
      <c r="C196" s="18" t="s">
        <v>57</v>
      </c>
      <c r="D196" s="18">
        <v>50</v>
      </c>
      <c r="E196" s="28">
        <v>16.5</v>
      </c>
      <c r="F196" s="39">
        <f t="shared" si="6"/>
        <v>15.674999999999999</v>
      </c>
      <c r="G196" s="39">
        <f t="shared" si="7"/>
        <v>14.025</v>
      </c>
      <c r="H196" s="40">
        <f t="shared" si="8"/>
        <v>12.375</v>
      </c>
    </row>
    <row r="197" spans="1:8" ht="29.25" customHeight="1" x14ac:dyDescent="0.25">
      <c r="A197" s="65"/>
      <c r="B197" s="7" t="s">
        <v>89</v>
      </c>
      <c r="C197" s="18" t="s">
        <v>57</v>
      </c>
      <c r="D197" s="18">
        <v>50</v>
      </c>
      <c r="E197" s="28">
        <v>16.5</v>
      </c>
      <c r="F197" s="39">
        <f t="shared" ref="F197:F209" si="9">E197*0.95</f>
        <v>15.674999999999999</v>
      </c>
      <c r="G197" s="39">
        <f t="shared" ref="G197:G209" si="10">E197*0.85</f>
        <v>14.025</v>
      </c>
      <c r="H197" s="40">
        <f t="shared" si="8"/>
        <v>12.375</v>
      </c>
    </row>
    <row r="198" spans="1:8" ht="29.25" customHeight="1" x14ac:dyDescent="0.25">
      <c r="A198" s="65"/>
      <c r="B198" s="7" t="s">
        <v>90</v>
      </c>
      <c r="C198" s="18" t="s">
        <v>57</v>
      </c>
      <c r="D198" s="18">
        <v>50</v>
      </c>
      <c r="E198" s="28">
        <v>14.25</v>
      </c>
      <c r="F198" s="39">
        <f t="shared" si="9"/>
        <v>13.5375</v>
      </c>
      <c r="G198" s="39">
        <f t="shared" si="10"/>
        <v>12.112499999999999</v>
      </c>
      <c r="H198" s="40">
        <f t="shared" ref="H198:H208" si="11">E198*0.75</f>
        <v>10.6875</v>
      </c>
    </row>
    <row r="199" spans="1:8" ht="29.25" customHeight="1" x14ac:dyDescent="0.25">
      <c r="A199" s="65"/>
      <c r="B199" s="7" t="s">
        <v>24</v>
      </c>
      <c r="C199" s="18" t="s">
        <v>57</v>
      </c>
      <c r="D199" s="18">
        <v>100</v>
      </c>
      <c r="E199" s="28">
        <v>7.3500000000000005</v>
      </c>
      <c r="F199" s="39">
        <f t="shared" si="9"/>
        <v>6.9824999999999999</v>
      </c>
      <c r="G199" s="39">
        <f t="shared" si="10"/>
        <v>6.2475000000000005</v>
      </c>
      <c r="H199" s="40">
        <f t="shared" si="11"/>
        <v>5.5125000000000002</v>
      </c>
    </row>
    <row r="200" spans="1:8" ht="29.25" customHeight="1" x14ac:dyDescent="0.25">
      <c r="A200" s="65"/>
      <c r="B200" s="7" t="s">
        <v>20</v>
      </c>
      <c r="C200" s="18" t="s">
        <v>57</v>
      </c>
      <c r="D200" s="18">
        <v>200</v>
      </c>
      <c r="E200" s="28">
        <v>4.125</v>
      </c>
      <c r="F200" s="39">
        <f t="shared" si="9"/>
        <v>3.9187499999999997</v>
      </c>
      <c r="G200" s="39">
        <f t="shared" si="10"/>
        <v>3.5062500000000001</v>
      </c>
      <c r="H200" s="40">
        <f t="shared" si="11"/>
        <v>3.09375</v>
      </c>
    </row>
    <row r="201" spans="1:8" ht="29.25" customHeight="1" x14ac:dyDescent="0.25">
      <c r="A201" s="65"/>
      <c r="B201" s="7" t="s">
        <v>91</v>
      </c>
      <c r="C201" s="18" t="s">
        <v>57</v>
      </c>
      <c r="D201" s="18">
        <v>200</v>
      </c>
      <c r="E201" s="28">
        <v>7.5</v>
      </c>
      <c r="F201" s="39">
        <f t="shared" si="9"/>
        <v>7.125</v>
      </c>
      <c r="G201" s="39">
        <f t="shared" si="10"/>
        <v>6.375</v>
      </c>
      <c r="H201" s="40">
        <f t="shared" si="11"/>
        <v>5.625</v>
      </c>
    </row>
    <row r="202" spans="1:8" ht="29.25" customHeight="1" x14ac:dyDescent="0.25">
      <c r="A202" s="65"/>
      <c r="B202" s="7" t="s">
        <v>102</v>
      </c>
      <c r="C202" s="18" t="s">
        <v>57</v>
      </c>
      <c r="D202" s="18">
        <v>200</v>
      </c>
      <c r="E202" s="28">
        <v>8.5500000000000007</v>
      </c>
      <c r="F202" s="39">
        <f t="shared" si="9"/>
        <v>8.1225000000000005</v>
      </c>
      <c r="G202" s="39">
        <f t="shared" si="10"/>
        <v>7.2675000000000001</v>
      </c>
      <c r="H202" s="40">
        <f t="shared" si="11"/>
        <v>6.4125000000000005</v>
      </c>
    </row>
    <row r="203" spans="1:8" ht="29.25" customHeight="1" x14ac:dyDescent="0.25">
      <c r="A203" s="65"/>
      <c r="B203" s="7" t="s">
        <v>92</v>
      </c>
      <c r="C203" s="18" t="s">
        <v>57</v>
      </c>
      <c r="D203" s="18">
        <v>100</v>
      </c>
      <c r="E203" s="28">
        <v>2.4749999999999996</v>
      </c>
      <c r="F203" s="39">
        <f t="shared" si="9"/>
        <v>2.3512499999999994</v>
      </c>
      <c r="G203" s="39">
        <f t="shared" si="10"/>
        <v>2.1037499999999998</v>
      </c>
      <c r="H203" s="40">
        <f t="shared" si="11"/>
        <v>1.8562499999999997</v>
      </c>
    </row>
    <row r="204" spans="1:8" ht="29.25" customHeight="1" x14ac:dyDescent="0.25">
      <c r="A204" s="65"/>
      <c r="B204" s="7" t="s">
        <v>93</v>
      </c>
      <c r="C204" s="18" t="s">
        <v>94</v>
      </c>
      <c r="D204" s="18">
        <v>50</v>
      </c>
      <c r="E204" s="28">
        <v>66</v>
      </c>
      <c r="F204" s="39">
        <f t="shared" si="9"/>
        <v>62.699999999999996</v>
      </c>
      <c r="G204" s="39">
        <f t="shared" si="10"/>
        <v>56.1</v>
      </c>
      <c r="H204" s="40">
        <f t="shared" si="11"/>
        <v>49.5</v>
      </c>
    </row>
    <row r="205" spans="1:8" ht="29.25" customHeight="1" x14ac:dyDescent="0.25">
      <c r="A205" s="65"/>
      <c r="B205" s="7" t="s">
        <v>95</v>
      </c>
      <c r="C205" s="18" t="s">
        <v>94</v>
      </c>
      <c r="D205" s="18">
        <v>50</v>
      </c>
      <c r="E205" s="28">
        <v>63</v>
      </c>
      <c r="F205" s="39">
        <f t="shared" si="9"/>
        <v>59.849999999999994</v>
      </c>
      <c r="G205" s="39">
        <f t="shared" si="10"/>
        <v>53.55</v>
      </c>
      <c r="H205" s="40">
        <f t="shared" si="11"/>
        <v>47.25</v>
      </c>
    </row>
    <row r="206" spans="1:8" ht="29.25" customHeight="1" x14ac:dyDescent="0.25">
      <c r="A206" s="65"/>
      <c r="B206" s="7" t="s">
        <v>96</v>
      </c>
      <c r="C206" s="18" t="s">
        <v>94</v>
      </c>
      <c r="D206" s="18">
        <v>50</v>
      </c>
      <c r="E206" s="28">
        <v>25.5</v>
      </c>
      <c r="F206" s="39">
        <f t="shared" si="9"/>
        <v>24.224999999999998</v>
      </c>
      <c r="G206" s="39">
        <f t="shared" si="10"/>
        <v>21.675000000000001</v>
      </c>
      <c r="H206" s="40">
        <f t="shared" si="11"/>
        <v>19.125</v>
      </c>
    </row>
    <row r="207" spans="1:8" ht="29.25" customHeight="1" x14ac:dyDescent="0.25">
      <c r="A207" s="65"/>
      <c r="B207" s="7" t="s">
        <v>97</v>
      </c>
      <c r="C207" s="18" t="s">
        <v>4</v>
      </c>
      <c r="D207" s="18">
        <v>1500</v>
      </c>
      <c r="E207" s="28">
        <v>4.4250000000000007</v>
      </c>
      <c r="F207" s="39">
        <f t="shared" si="9"/>
        <v>4.2037500000000003</v>
      </c>
      <c r="G207" s="39">
        <f t="shared" si="10"/>
        <v>3.7612500000000004</v>
      </c>
      <c r="H207" s="40">
        <f t="shared" si="11"/>
        <v>3.3187500000000005</v>
      </c>
    </row>
    <row r="208" spans="1:8" ht="29.25" customHeight="1" x14ac:dyDescent="0.25">
      <c r="A208" s="65"/>
      <c r="B208" s="7" t="s">
        <v>23</v>
      </c>
      <c r="C208" s="18" t="s">
        <v>57</v>
      </c>
      <c r="D208" s="18">
        <v>200</v>
      </c>
      <c r="E208" s="28">
        <v>3.75</v>
      </c>
      <c r="F208" s="39">
        <f t="shared" si="9"/>
        <v>3.5625</v>
      </c>
      <c r="G208" s="39">
        <f t="shared" si="10"/>
        <v>3.1875</v>
      </c>
      <c r="H208" s="40">
        <f t="shared" si="11"/>
        <v>2.8125</v>
      </c>
    </row>
    <row r="209" spans="1:8" ht="29.25" customHeight="1" thickBot="1" x14ac:dyDescent="0.3">
      <c r="A209" s="66"/>
      <c r="B209" s="11" t="s">
        <v>23</v>
      </c>
      <c r="C209" s="19" t="s">
        <v>98</v>
      </c>
      <c r="D209" s="19">
        <v>50</v>
      </c>
      <c r="E209" s="32">
        <v>19.125</v>
      </c>
      <c r="F209" s="53">
        <f t="shared" si="9"/>
        <v>18.168749999999999</v>
      </c>
      <c r="G209" s="53">
        <f t="shared" si="10"/>
        <v>16.256249999999998</v>
      </c>
      <c r="H209" s="54">
        <f>E209*0.75</f>
        <v>14.34375</v>
      </c>
    </row>
    <row r="210" spans="1:8" ht="29.25" customHeight="1" x14ac:dyDescent="0.25">
      <c r="B210" s="12"/>
      <c r="C210" s="20"/>
      <c r="D210" s="20"/>
      <c r="E210" s="33"/>
      <c r="F210" s="55"/>
      <c r="G210" s="56"/>
    </row>
  </sheetData>
  <mergeCells count="31">
    <mergeCell ref="A2:D2"/>
    <mergeCell ref="A187:H187"/>
    <mergeCell ref="A176:H176"/>
    <mergeCell ref="A165:H165"/>
    <mergeCell ref="A157:H157"/>
    <mergeCell ref="A150:H150"/>
    <mergeCell ref="A138:H138"/>
    <mergeCell ref="A123:H123"/>
    <mergeCell ref="A117:H117"/>
    <mergeCell ref="A110:H110"/>
    <mergeCell ref="C77:C78"/>
    <mergeCell ref="A88:H88"/>
    <mergeCell ref="A74:H74"/>
    <mergeCell ref="A64:H64"/>
    <mergeCell ref="A52:H52"/>
    <mergeCell ref="A177:A186"/>
    <mergeCell ref="A75:A87"/>
    <mergeCell ref="A89:A109"/>
    <mergeCell ref="A188:A209"/>
    <mergeCell ref="A139:A149"/>
    <mergeCell ref="A151:A156"/>
    <mergeCell ref="A158:A164"/>
    <mergeCell ref="A111:A116"/>
    <mergeCell ref="A118:A122"/>
    <mergeCell ref="A124:A137"/>
    <mergeCell ref="A4:A21"/>
    <mergeCell ref="A23:A51"/>
    <mergeCell ref="A53:A63"/>
    <mergeCell ref="A65:A73"/>
    <mergeCell ref="A166:A175"/>
    <mergeCell ref="A22:H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Косметика для отелей ЭОС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as</cp:lastModifiedBy>
  <dcterms:created xsi:type="dcterms:W3CDTF">2018-01-23T09:16:43Z</dcterms:created>
  <dcterms:modified xsi:type="dcterms:W3CDTF">2018-02-15T10:43:35Z</dcterms:modified>
</cp:coreProperties>
</file>